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340" windowHeight="3225" activeTab="0"/>
  </bookViews>
  <sheets>
    <sheet name="Задания 1-5" sheetId="1" r:id="rId1"/>
    <sheet name="Задание 6-8" sheetId="2" r:id="rId2"/>
    <sheet name="Диаграмма" sheetId="3" r:id="rId3"/>
    <sheet name="1С" sheetId="4" r:id="rId4"/>
    <sheet name="2С" sheetId="5" r:id="rId5"/>
    <sheet name="2С-2" sheetId="6" r:id="rId6"/>
    <sheet name="2С-3" sheetId="7" r:id="rId7"/>
  </sheets>
  <definedNames>
    <definedName name="EXTRACT" localSheetId="3">'1С'!$A$43:$C$54</definedName>
    <definedName name="EXTRACT" localSheetId="4">'2С'!$A$79:$I$112</definedName>
    <definedName name="EXTRACT" localSheetId="5">'2С-2'!$A$139:$L$176</definedName>
    <definedName name="EXTRACT" localSheetId="6">'2С-3'!$D$79:$D$148</definedName>
    <definedName name="EXTRACT" localSheetId="0">'Задания 1-5'!$A$109:$C$129</definedName>
    <definedName name="CRITERIA" localSheetId="3">'1С'!$G$2:$I$3</definedName>
    <definedName name="CRITERIA" localSheetId="4">'2С'!#REF!</definedName>
    <definedName name="CRITERIA" localSheetId="5">'2С-2'!$R$1:$AC$2</definedName>
    <definedName name="CRITERIA" localSheetId="6">'2С-3'!$W$1:$W$2</definedName>
    <definedName name="CRITERIA" localSheetId="0">'Задания 1-5'!$E$83:$G$84</definedName>
  </definedNames>
  <calcPr fullCalcOnLoad="1"/>
  <pivotCaches>
    <pivotCache cacheId="2" r:id="rId8"/>
  </pivotCaches>
</workbook>
</file>

<file path=xl/sharedStrings.xml><?xml version="1.0" encoding="utf-8"?>
<sst xmlns="http://schemas.openxmlformats.org/spreadsheetml/2006/main" count="2798" uniqueCount="384">
  <si>
    <t>Телефонный справочник</t>
  </si>
  <si>
    <t>Телефон</t>
  </si>
  <si>
    <t>Фамилия И.О.</t>
  </si>
  <si>
    <t>Адрес</t>
  </si>
  <si>
    <t>Котин У.Г.</t>
  </si>
  <si>
    <t>пр.Рокоссовского 3-73</t>
  </si>
  <si>
    <t>Андреев А.А.</t>
  </si>
  <si>
    <t>пр.Пушкина 23-33</t>
  </si>
  <si>
    <t>Борисов Д.А.</t>
  </si>
  <si>
    <t>ул.Плеханова 5-113</t>
  </si>
  <si>
    <t>Борисевич Г.Н.</t>
  </si>
  <si>
    <t>ул.Плеханова 12-13</t>
  </si>
  <si>
    <t>Андреев Б.С.</t>
  </si>
  <si>
    <t>ул.Сердича 13-89</t>
  </si>
  <si>
    <t>Антонов А.Н.</t>
  </si>
  <si>
    <t>пр.Партизанский 7-45</t>
  </si>
  <si>
    <t>Кукин Б.И.</t>
  </si>
  <si>
    <t>ул.Серова 17-89</t>
  </si>
  <si>
    <t>Яшин Р.А.</t>
  </si>
  <si>
    <t>ул.Жилуновича 30-16</t>
  </si>
  <si>
    <t>Шаброва Ю.С.</t>
  </si>
  <si>
    <t>ул.Октябрьская 4-48</t>
  </si>
  <si>
    <t>ул.Чапаева 26-10</t>
  </si>
  <si>
    <t>ул.Полесская 13-13</t>
  </si>
  <si>
    <t>ул.Притыцкого 35-87</t>
  </si>
  <si>
    <t>Примечания</t>
  </si>
  <si>
    <t>необходимый</t>
  </si>
  <si>
    <t>важный</t>
  </si>
  <si>
    <t>очень важный</t>
  </si>
  <si>
    <t>Сортировка по фамилиям</t>
  </si>
  <si>
    <t>Сортировка по номерам телефонов</t>
  </si>
  <si>
    <t>Сортировка по степени важности</t>
  </si>
  <si>
    <t>Сортировка по степени важности и по фамилиям</t>
  </si>
  <si>
    <t>Автофильтр</t>
  </si>
  <si>
    <t>Расширенный фильтр</t>
  </si>
  <si>
    <t>Фирма</t>
  </si>
  <si>
    <t>Продукция</t>
  </si>
  <si>
    <t>Месяц</t>
  </si>
  <si>
    <t>Стоимость</t>
  </si>
  <si>
    <t>Колос</t>
  </si>
  <si>
    <t>хлеб</t>
  </si>
  <si>
    <t>январь</t>
  </si>
  <si>
    <t>батон</t>
  </si>
  <si>
    <t>февраль</t>
  </si>
  <si>
    <t>Атлант М</t>
  </si>
  <si>
    <t>ВАЗ-21009</t>
  </si>
  <si>
    <t>ВАЗ-2111</t>
  </si>
  <si>
    <t>март</t>
  </si>
  <si>
    <t>Горизонт</t>
  </si>
  <si>
    <t>телевизор</t>
  </si>
  <si>
    <t>апрель</t>
  </si>
  <si>
    <t>Колос Итог</t>
  </si>
  <si>
    <t>Атлант М Итог</t>
  </si>
  <si>
    <t>Горизонт Итог</t>
  </si>
  <si>
    <t>Общий итог</t>
  </si>
  <si>
    <t>январь Итог</t>
  </si>
  <si>
    <t>февраль Итог</t>
  </si>
  <si>
    <t>март Итог</t>
  </si>
  <si>
    <t>апрель Итог</t>
  </si>
  <si>
    <t>батон Итог</t>
  </si>
  <si>
    <t>ВАЗ-21009 Итог</t>
  </si>
  <si>
    <t>ВАЗ-2111 Итог</t>
  </si>
  <si>
    <t>телевизор Итог</t>
  </si>
  <si>
    <t>хлеб Итог</t>
  </si>
  <si>
    <t>Задание 7</t>
  </si>
  <si>
    <t>Задание 8</t>
  </si>
  <si>
    <t>Сумма по полю Стоимость</t>
  </si>
  <si>
    <t>Телефон 1</t>
  </si>
  <si>
    <t>Ан*</t>
  </si>
  <si>
    <t>*13-13</t>
  </si>
  <si>
    <t>*13-17</t>
  </si>
  <si>
    <t>*17-13</t>
  </si>
  <si>
    <t>N П/П</t>
  </si>
  <si>
    <t xml:space="preserve">ФАМИЛИЯ    </t>
  </si>
  <si>
    <t>ИМЯ</t>
  </si>
  <si>
    <t>ОТЧЕСТВО</t>
  </si>
  <si>
    <t>ДАТА
РОЖДЕНИЯ</t>
  </si>
  <si>
    <t>ОБРАЗОВ</t>
  </si>
  <si>
    <t>ДАТА
ЗАЧИСЛЕНИЯ</t>
  </si>
  <si>
    <t>ДОЛЖНОСТЬ</t>
  </si>
  <si>
    <t>СПЕЦИАЛЬНОСТЬ</t>
  </si>
  <si>
    <t>Уласевич</t>
  </si>
  <si>
    <t>Мария</t>
  </si>
  <si>
    <t>Ивановна</t>
  </si>
  <si>
    <t>среднее спец.</t>
  </si>
  <si>
    <t>бухгалтер</t>
  </si>
  <si>
    <t>Юркевич</t>
  </si>
  <si>
    <t>Любовь</t>
  </si>
  <si>
    <t>Васильевна</t>
  </si>
  <si>
    <t>контролер</t>
  </si>
  <si>
    <t>гидротехник</t>
  </si>
  <si>
    <t>Будыкина</t>
  </si>
  <si>
    <t>Галина</t>
  </si>
  <si>
    <t>Константиновна</t>
  </si>
  <si>
    <t>техник-электрик</t>
  </si>
  <si>
    <t>Вакарев</t>
  </si>
  <si>
    <t>Вячеслав</t>
  </si>
  <si>
    <t>Васильевич</t>
  </si>
  <si>
    <t>старший контролер</t>
  </si>
  <si>
    <t>техник радиосвязи</t>
  </si>
  <si>
    <t>Трусов</t>
  </si>
  <si>
    <t>Игорь</t>
  </si>
  <si>
    <t>Евгеньевич</t>
  </si>
  <si>
    <t>электрик</t>
  </si>
  <si>
    <t>Гринько</t>
  </si>
  <si>
    <t>Наталья</t>
  </si>
  <si>
    <t>Никитична</t>
  </si>
  <si>
    <t>техник-плановик</t>
  </si>
  <si>
    <t>Бибко</t>
  </si>
  <si>
    <t>Владимир</t>
  </si>
  <si>
    <t>Михайлович</t>
  </si>
  <si>
    <t>техник</t>
  </si>
  <si>
    <t>техник-строитель</t>
  </si>
  <si>
    <t>Бородько</t>
  </si>
  <si>
    <t>Татьяна</t>
  </si>
  <si>
    <t>Николаевна</t>
  </si>
  <si>
    <t>инженер-экономист</t>
  </si>
  <si>
    <t>Жукова</t>
  </si>
  <si>
    <t>Геннадьевна</t>
  </si>
  <si>
    <t>секретарь-машинист</t>
  </si>
  <si>
    <t>техник-технолог</t>
  </si>
  <si>
    <t>Земская</t>
  </si>
  <si>
    <t>Ольга</t>
  </si>
  <si>
    <t>воспитетель</t>
  </si>
  <si>
    <t>Климова</t>
  </si>
  <si>
    <t>Аксана</t>
  </si>
  <si>
    <t>Вячеславовна</t>
  </si>
  <si>
    <t>диспетчер</t>
  </si>
  <si>
    <t>техник электросвязи</t>
  </si>
  <si>
    <t>Костинова</t>
  </si>
  <si>
    <t>Петровна</t>
  </si>
  <si>
    <t>оператор</t>
  </si>
  <si>
    <t>Лазарчук</t>
  </si>
  <si>
    <t>Лариса</t>
  </si>
  <si>
    <t xml:space="preserve">Маликов </t>
  </si>
  <si>
    <t>Олег</t>
  </si>
  <si>
    <t>Владимирович</t>
  </si>
  <si>
    <t>техник-механик</t>
  </si>
  <si>
    <t>Нестерова</t>
  </si>
  <si>
    <t>финансист</t>
  </si>
  <si>
    <t>Чапковская</t>
  </si>
  <si>
    <t>Лидия</t>
  </si>
  <si>
    <t>Анатольевна</t>
  </si>
  <si>
    <t>экономист</t>
  </si>
  <si>
    <t xml:space="preserve">Шакаль </t>
  </si>
  <si>
    <t>Алла</t>
  </si>
  <si>
    <t>Федоровна</t>
  </si>
  <si>
    <t>Савин</t>
  </si>
  <si>
    <t>Николай</t>
  </si>
  <si>
    <t>Алексеевич</t>
  </si>
  <si>
    <t>среднее спец</t>
  </si>
  <si>
    <t>Бобков</t>
  </si>
  <si>
    <t>среднее неп.</t>
  </si>
  <si>
    <t>слесарь-сантехник</t>
  </si>
  <si>
    <t>Шиманович</t>
  </si>
  <si>
    <t>Сергей</t>
  </si>
  <si>
    <t>Семенович</t>
  </si>
  <si>
    <t>среднее</t>
  </si>
  <si>
    <t>Зенькович</t>
  </si>
  <si>
    <t>Анна</t>
  </si>
  <si>
    <t>Езерская</t>
  </si>
  <si>
    <t>Елена</t>
  </si>
  <si>
    <t>Степановна</t>
  </si>
  <si>
    <t>Виталий</t>
  </si>
  <si>
    <t>Анатольевич</t>
  </si>
  <si>
    <t>инженер-строитель</t>
  </si>
  <si>
    <t>Сипакова</t>
  </si>
  <si>
    <t>Людмила</t>
  </si>
  <si>
    <t xml:space="preserve">Ермолицкая </t>
  </si>
  <si>
    <t>Надежда</t>
  </si>
  <si>
    <t>Заливако</t>
  </si>
  <si>
    <t>Марина</t>
  </si>
  <si>
    <t>Станиславовна</t>
  </si>
  <si>
    <t>уборщица</t>
  </si>
  <si>
    <t>инженер пром.трансп.</t>
  </si>
  <si>
    <t>Бельская</t>
  </si>
  <si>
    <t>Александровна</t>
  </si>
  <si>
    <t>препод.русского языка</t>
  </si>
  <si>
    <t>Бахарь</t>
  </si>
  <si>
    <t>Иванович</t>
  </si>
  <si>
    <t>Борисовец</t>
  </si>
  <si>
    <t>Нина</t>
  </si>
  <si>
    <t>математик</t>
  </si>
  <si>
    <t>Быстрик</t>
  </si>
  <si>
    <t>Томара</t>
  </si>
  <si>
    <t>Добровольская</t>
  </si>
  <si>
    <t>Федосовна</t>
  </si>
  <si>
    <t>подполковник запаса</t>
  </si>
  <si>
    <t>Добрянская</t>
  </si>
  <si>
    <t>Иосифовна</t>
  </si>
  <si>
    <t>Козловская</t>
  </si>
  <si>
    <t>Евгеньевна</t>
  </si>
  <si>
    <t>инженер-технолог</t>
  </si>
  <si>
    <t>Матусевич</t>
  </si>
  <si>
    <t xml:space="preserve">Валентина </t>
  </si>
  <si>
    <t>Андреевна</t>
  </si>
  <si>
    <t>Метельская</t>
  </si>
  <si>
    <t>Сергеевна</t>
  </si>
  <si>
    <t>Мисяков</t>
  </si>
  <si>
    <t>Анатолий</t>
  </si>
  <si>
    <t>Николаевич</t>
  </si>
  <si>
    <t>слесарь-ремонтник</t>
  </si>
  <si>
    <t>Чалевич</t>
  </si>
  <si>
    <t>Антонина</t>
  </si>
  <si>
    <t>Адольфовна</t>
  </si>
  <si>
    <t>Шашкова</t>
  </si>
  <si>
    <t>Валентина</t>
  </si>
  <si>
    <t>Викторовна</t>
  </si>
  <si>
    <t>высшее</t>
  </si>
  <si>
    <t>агроном</t>
  </si>
  <si>
    <t>Гинзбург</t>
  </si>
  <si>
    <t>Ильич</t>
  </si>
  <si>
    <t>начальник ПТО</t>
  </si>
  <si>
    <t>Петрик</t>
  </si>
  <si>
    <t>Алексеевна</t>
  </si>
  <si>
    <t>нач.отдела АСУ</t>
  </si>
  <si>
    <t>инженер-механик</t>
  </si>
  <si>
    <t>Сосновская</t>
  </si>
  <si>
    <t>инженер</t>
  </si>
  <si>
    <t>инженер-электрон.техн</t>
  </si>
  <si>
    <t>Тетерев</t>
  </si>
  <si>
    <t>Алексей</t>
  </si>
  <si>
    <t>зам.нач.управления</t>
  </si>
  <si>
    <t>Комлюк</t>
  </si>
  <si>
    <t>Исаенко</t>
  </si>
  <si>
    <t>Валентин</t>
  </si>
  <si>
    <t>преподаватель ф.к.</t>
  </si>
  <si>
    <t>Сорокин</t>
  </si>
  <si>
    <t>Александр</t>
  </si>
  <si>
    <t>химик</t>
  </si>
  <si>
    <t>Жорова</t>
  </si>
  <si>
    <t>Валерьевна</t>
  </si>
  <si>
    <t>экономист строительст.</t>
  </si>
  <si>
    <t>Самсончик</t>
  </si>
  <si>
    <t>Эдуардович</t>
  </si>
  <si>
    <t>слесар-сантехник</t>
  </si>
  <si>
    <t>инструктор</t>
  </si>
  <si>
    <t>Кардаш</t>
  </si>
  <si>
    <t>Вячеславович</t>
  </si>
  <si>
    <t>Забродский</t>
  </si>
  <si>
    <t>Иван</t>
  </si>
  <si>
    <t>Миронович</t>
  </si>
  <si>
    <t>инженер-электрик</t>
  </si>
  <si>
    <t>Аккуратнова</t>
  </si>
  <si>
    <t>Боровская</t>
  </si>
  <si>
    <t>Ирина</t>
  </si>
  <si>
    <t>бухгалтер-экономист</t>
  </si>
  <si>
    <t>Гара</t>
  </si>
  <si>
    <t>Витальевна</t>
  </si>
  <si>
    <t>Гарнович</t>
  </si>
  <si>
    <t>Михайловна</t>
  </si>
  <si>
    <t>Героник</t>
  </si>
  <si>
    <t xml:space="preserve">Езерский </t>
  </si>
  <si>
    <t>Виктор</t>
  </si>
  <si>
    <t>Нач.управления</t>
  </si>
  <si>
    <t>экономист-финансист</t>
  </si>
  <si>
    <t>Кантин</t>
  </si>
  <si>
    <t>Станиславович</t>
  </si>
  <si>
    <t>Каратова</t>
  </si>
  <si>
    <t>экономист строитель</t>
  </si>
  <si>
    <t>Киреева</t>
  </si>
  <si>
    <t>Клиндюк</t>
  </si>
  <si>
    <t>Юрий</t>
  </si>
  <si>
    <t>Петров</t>
  </si>
  <si>
    <t>Колтович</t>
  </si>
  <si>
    <t>Павловна</t>
  </si>
  <si>
    <t>Кунаш</t>
  </si>
  <si>
    <t>Куракина</t>
  </si>
  <si>
    <t>Малижонок</t>
  </si>
  <si>
    <t>Пасюкевич</t>
  </si>
  <si>
    <t>Даниловна</t>
  </si>
  <si>
    <t>Перевалушко</t>
  </si>
  <si>
    <t>Лия</t>
  </si>
  <si>
    <t>Семеновна</t>
  </si>
  <si>
    <t>Рудик</t>
  </si>
  <si>
    <t>Скларов</t>
  </si>
  <si>
    <t>Борис</t>
  </si>
  <si>
    <t>Константинович</t>
  </si>
  <si>
    <t>Титова</t>
  </si>
  <si>
    <t>Тюжанкин</t>
  </si>
  <si>
    <t>Венидиктович</t>
  </si>
  <si>
    <t>Филитович</t>
  </si>
  <si>
    <t>Виктория</t>
  </si>
  <si>
    <t>Адерихо</t>
  </si>
  <si>
    <t>Владимировна</t>
  </si>
  <si>
    <t>9 классов</t>
  </si>
  <si>
    <t>нет</t>
  </si>
  <si>
    <t>Деревяго</t>
  </si>
  <si>
    <t>Роза</t>
  </si>
  <si>
    <t>8 классов</t>
  </si>
  <si>
    <t>почтальон</t>
  </si>
  <si>
    <t xml:space="preserve"> </t>
  </si>
  <si>
    <t>ФИО</t>
  </si>
  <si>
    <t>ВОЗРАСТ</t>
  </si>
  <si>
    <t>СТАЖ</t>
  </si>
  <si>
    <t>Сотрудники без даты рождения</t>
  </si>
  <si>
    <t>Сотрудники без даты зачисления</t>
  </si>
  <si>
    <t>Бородько Н.А.</t>
  </si>
  <si>
    <t>Гинзбург В.И.</t>
  </si>
  <si>
    <t>Петрик Г.А.</t>
  </si>
  <si>
    <t>Сосновская Е.Е.</t>
  </si>
  <si>
    <t>Тетерев А.И.</t>
  </si>
  <si>
    <t>Комлюк Т.И.</t>
  </si>
  <si>
    <t>Исаенко В.А.</t>
  </si>
  <si>
    <t>Сорокин А.И.</t>
  </si>
  <si>
    <t>Жорова Т.В.</t>
  </si>
  <si>
    <t>Самсончик И.Э.</t>
  </si>
  <si>
    <t>Кардаш В.В.</t>
  </si>
  <si>
    <t>Забродский И.М.</t>
  </si>
  <si>
    <t>Аккуратнова Н.С.</t>
  </si>
  <si>
    <t>Боровская И.Н.</t>
  </si>
  <si>
    <t>Гара Л.В.</t>
  </si>
  <si>
    <t>Гарнович Г.М.</t>
  </si>
  <si>
    <t>Героник Н.В.</t>
  </si>
  <si>
    <t>Езерский  В.И.</t>
  </si>
  <si>
    <t>Кантин А.С.</t>
  </si>
  <si>
    <t>Каратова Л.В.</t>
  </si>
  <si>
    <t>Киреева И.И.</t>
  </si>
  <si>
    <t>Клиндюк Ю.П.</t>
  </si>
  <si>
    <t>Колтович И.П.</t>
  </si>
  <si>
    <t>Кунаш Т.С.</t>
  </si>
  <si>
    <t>Куракина В.М.</t>
  </si>
  <si>
    <t>Малижонок Л.П.</t>
  </si>
  <si>
    <t>Пасюкевич Л.Д.</t>
  </si>
  <si>
    <t>Перевалушко Л.С.</t>
  </si>
  <si>
    <t>Рудик Т.А.</t>
  </si>
  <si>
    <t>Скларов Б.К.</t>
  </si>
  <si>
    <t>Титова Н.А.</t>
  </si>
  <si>
    <t>Тюжанкин В.В.</t>
  </si>
  <si>
    <t>Филитович В.В.</t>
  </si>
  <si>
    <t>Сотрудники с высшим образованием</t>
  </si>
  <si>
    <t>Уласевич М.И.</t>
  </si>
  <si>
    <t>Юркевич Л.В.</t>
  </si>
  <si>
    <t>Будыкина Г.К.</t>
  </si>
  <si>
    <t>Вакарев В.В.</t>
  </si>
  <si>
    <t>Трусов И.Е.</t>
  </si>
  <si>
    <t>Гринько Н.Н.</t>
  </si>
  <si>
    <t>Бибко В.М.</t>
  </si>
  <si>
    <t>Бородько Т.Н.</t>
  </si>
  <si>
    <t>Жукова Г.Г.</t>
  </si>
  <si>
    <t>Земская О.Н.</t>
  </si>
  <si>
    <t>Климова А.В.</t>
  </si>
  <si>
    <t>Костинова Л.П.</t>
  </si>
  <si>
    <t>Лазарчук Л.В.</t>
  </si>
  <si>
    <t>Маликов  О.В.</t>
  </si>
  <si>
    <t>Нестерова Т.В.</t>
  </si>
  <si>
    <t>Чапковская Л.А.</t>
  </si>
  <si>
    <t>Шакаль  А.Ф.</t>
  </si>
  <si>
    <t>Савин Н.А.</t>
  </si>
  <si>
    <t>Бобков В.В.</t>
  </si>
  <si>
    <t>Шиманович С.С.</t>
  </si>
  <si>
    <t>Зенькович А.Ф.</t>
  </si>
  <si>
    <t>Езерская Е.С.</t>
  </si>
  <si>
    <t>Зенькович В.А.</t>
  </si>
  <si>
    <t>Сипакова Л.В.</t>
  </si>
  <si>
    <t>Ермолицкая  Н.К.</t>
  </si>
  <si>
    <t>Заливако М.С.</t>
  </si>
  <si>
    <t>Бельская Е.А.</t>
  </si>
  <si>
    <t>Бахарь С.И.</t>
  </si>
  <si>
    <t>Борисовец Н.Н.</t>
  </si>
  <si>
    <t>Быстрик Т.А.</t>
  </si>
  <si>
    <t>Добровольская Н.Ф.</t>
  </si>
  <si>
    <t>Добрянская Г.И.</t>
  </si>
  <si>
    <t>Козловская М.Е.</t>
  </si>
  <si>
    <t>Матусевич В.А.</t>
  </si>
  <si>
    <t>Метельская Л.С.</t>
  </si>
  <si>
    <t>Мисяков А.Н.</t>
  </si>
  <si>
    <t>Чалевич А.А.</t>
  </si>
  <si>
    <t>Шашкова В.В.</t>
  </si>
  <si>
    <t>Адерихо Е.В.</t>
  </si>
  <si>
    <t>Деревяго Р.И.</t>
  </si>
  <si>
    <t>Сотрудники с не "высшим" образованием</t>
  </si>
  <si>
    <t>5%, больше всего работающих</t>
  </si>
  <si>
    <t>3 самых молодых</t>
  </si>
  <si>
    <t>Фамилии с "А"</t>
  </si>
  <si>
    <t>Фамилия и имя на "И"</t>
  </si>
  <si>
    <t>имя1</t>
  </si>
  <si>
    <t>Фамилия и имя на одну букву</t>
  </si>
  <si>
    <t>дата рождения 1</t>
  </si>
  <si>
    <t>Фамилия, имя, отчество на одну букву</t>
  </si>
  <si>
    <t>Количество работников</t>
  </si>
  <si>
    <t>День рождения в мае</t>
  </si>
  <si>
    <t>Родились в 1964 году</t>
  </si>
  <si>
    <t>День рождения сегодня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</si>
</sst>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.75"/>
      <name val="Arial Cyr"/>
      <family val="0"/>
    </font>
    <font>
      <sz val="10"/>
      <color indexed="9"/>
      <name val="Times New Roman Cyr"/>
      <family val="1"/>
    </font>
    <font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6-8!СводнаяТаблица1</c:name>
  </c:pivotSource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Атлант 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январь</c:v>
              </c:pt>
              <c:pt idx="1">
                <c:v>февраль</c:v>
              </c:pt>
              <c:pt idx="2">
                <c:v>март</c:v>
              </c:pt>
              <c:pt idx="3">
                <c:v>апрель</c:v>
              </c:pt>
            </c:strLit>
          </c:cat>
          <c:val>
            <c:numLit>
              <c:ptCount val="4"/>
              <c:pt idx="0">
                <c:v>116740000</c:v>
              </c:pt>
              <c:pt idx="2">
                <c:v>59120000</c:v>
              </c:pt>
            </c:numLit>
          </c:val>
          <c:shape val="box"/>
        </c:ser>
        <c:ser>
          <c:idx val="1"/>
          <c:order val="1"/>
          <c:tx>
            <c:v>Горизонт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январь</c:v>
              </c:pt>
              <c:pt idx="1">
                <c:v>февраль</c:v>
              </c:pt>
              <c:pt idx="2">
                <c:v>март</c:v>
              </c:pt>
              <c:pt idx="3">
                <c:v>апрель</c:v>
              </c:pt>
            </c:strLit>
          </c:cat>
          <c:val>
            <c:numLit>
              <c:ptCount val="4"/>
              <c:pt idx="1">
                <c:v>5020000</c:v>
              </c:pt>
              <c:pt idx="2">
                <c:v>5020000</c:v>
              </c:pt>
              <c:pt idx="3">
                <c:v>5020000</c:v>
              </c:pt>
            </c:numLit>
          </c:val>
          <c:shape val="box"/>
        </c:ser>
        <c:ser>
          <c:idx val="2"/>
          <c:order val="2"/>
          <c:tx>
            <c:v>Колос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январь</c:v>
              </c:pt>
              <c:pt idx="1">
                <c:v>февраль</c:v>
              </c:pt>
              <c:pt idx="2">
                <c:v>март</c:v>
              </c:pt>
              <c:pt idx="3">
                <c:v>апрель</c:v>
              </c:pt>
            </c:strLit>
          </c:cat>
          <c:val>
            <c:numLit>
              <c:ptCount val="4"/>
              <c:pt idx="0">
                <c:v>440000</c:v>
              </c:pt>
              <c:pt idx="1">
                <c:v>135600</c:v>
              </c:pt>
            </c:numLit>
          </c:val>
          <c:shape val="box"/>
        </c:ser>
        <c:shape val="box"/>
        <c:axId val="11281822"/>
        <c:axId val="34427535"/>
        <c:axId val="41412360"/>
      </c:bar3D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81822"/>
        <c:crossesAt val="1"/>
        <c:crossBetween val="between"/>
        <c:dispUnits/>
      </c:valAx>
      <c:ser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275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'2С-3'!$E$79</c:f>
              <c:strCache>
                <c:ptCount val="1"/>
                <c:pt idx="0">
                  <c:v>Количество работников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'2С-3'!$D$80:$D$96</c:f>
              <c:strCache/>
            </c:strRef>
          </c:cat>
          <c:val>
            <c:numRef>
              <c:f>'2С-3'!$E$80:$E$96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'2С-3'!$B$79</c:f>
              <c:strCache>
                <c:ptCount val="1"/>
                <c:pt idx="0">
                  <c:v>Количество работников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'2С-3'!$A$80:$A$86</c:f>
              <c:strCache/>
            </c:strRef>
          </c:cat>
          <c:val>
            <c:numRef>
              <c:f>'2С-3'!$B$80:$B$86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77375" cy="5191125"/>
    <xdr:graphicFrame>
      <xdr:nvGraphicFramePr>
        <xdr:cNvPr id="1" name="Shape 1025"/>
        <xdr:cNvGraphicFramePr/>
      </xdr:nvGraphicFramePr>
      <xdr:xfrm>
        <a:off x="0" y="0"/>
        <a:ext cx="94773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100</xdr:row>
      <xdr:rowOff>142875</xdr:rowOff>
    </xdr:from>
    <xdr:to>
      <xdr:col>9</xdr:col>
      <xdr:colOff>647700</xdr:colOff>
      <xdr:row>118</xdr:row>
      <xdr:rowOff>76200</xdr:rowOff>
    </xdr:to>
    <xdr:graphicFrame>
      <xdr:nvGraphicFramePr>
        <xdr:cNvPr id="1" name="Chart 2"/>
        <xdr:cNvGraphicFramePr/>
      </xdr:nvGraphicFramePr>
      <xdr:xfrm>
        <a:off x="6105525" y="16525875"/>
        <a:ext cx="5343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100</xdr:row>
      <xdr:rowOff>123825</xdr:rowOff>
    </xdr:from>
    <xdr:to>
      <xdr:col>4</xdr:col>
      <xdr:colOff>419100</xdr:colOff>
      <xdr:row>118</xdr:row>
      <xdr:rowOff>57150</xdr:rowOff>
    </xdr:to>
    <xdr:graphicFrame>
      <xdr:nvGraphicFramePr>
        <xdr:cNvPr id="2" name="Chart 3"/>
        <xdr:cNvGraphicFramePr/>
      </xdr:nvGraphicFramePr>
      <xdr:xfrm>
        <a:off x="9525" y="16506825"/>
        <a:ext cx="53530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6:D75" sheet="Задание 6-8"/>
  </cacheSource>
  <cacheFields count="4">
    <cacheField name="Фирма">
      <sharedItems containsMixedTypes="0" count="3">
        <s v="Колос"/>
        <s v="Атлант М"/>
        <s v="Горизонт"/>
      </sharedItems>
    </cacheField>
    <cacheField name="Продукция">
      <sharedItems containsMixedTypes="0" count="5">
        <s v="хлеб"/>
        <s v="батон"/>
        <s v="ВАЗ-21009"/>
        <s v="ВАЗ-2111"/>
        <s v="телевизор"/>
      </sharedItems>
    </cacheField>
    <cacheField name="Месяц">
      <sharedItems containsMixedTypes="0" count="4">
        <s v="январь"/>
        <s v="февраль"/>
        <s v="март"/>
        <s v="апрель"/>
      </sharedItems>
    </cacheField>
    <cacheField name="Стоимость">
      <sharedItems containsSemiMixedTypes="0" containsString="0" containsMixedTypes="0" containsNumber="1" containsInteger="1" count="6">
        <n v="120000"/>
        <n v="320000"/>
        <n v="135600"/>
        <n v="59120000"/>
        <n v="57620000"/>
        <n v="502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80:E86" firstHeaderRow="1" firstDataRow="2" firstDataCol="1"/>
  <pivotFields count="4"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Сумма по полю Стоимость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70">
      <selection activeCell="E84" sqref="E84"/>
    </sheetView>
  </sheetViews>
  <sheetFormatPr defaultColWidth="9.00390625" defaultRowHeight="12.75"/>
  <cols>
    <col min="1" max="1" width="21.25390625" style="0" customWidth="1"/>
    <col min="2" max="2" width="19.125" style="0" customWidth="1"/>
    <col min="3" max="3" width="24.625" style="0" customWidth="1"/>
    <col min="4" max="4" width="13.375" style="0" customWidth="1"/>
    <col min="5" max="5" width="15.375" style="0" customWidth="1"/>
    <col min="6" max="6" width="20.375" style="0" customWidth="1"/>
    <col min="7" max="7" width="13.625" style="0" customWidth="1"/>
  </cols>
  <sheetData>
    <row r="1" ht="25.5" customHeight="1">
      <c r="A1" t="s">
        <v>30</v>
      </c>
    </row>
    <row r="2" spans="1:3" ht="15.75" customHeight="1">
      <c r="A2" s="46" t="s">
        <v>0</v>
      </c>
      <c r="B2" s="49"/>
      <c r="C2" s="50"/>
    </row>
    <row r="3" spans="1:3" ht="15" customHeight="1">
      <c r="A3" s="3" t="s">
        <v>1</v>
      </c>
      <c r="B3" s="2" t="s">
        <v>2</v>
      </c>
      <c r="C3" s="2" t="s">
        <v>3</v>
      </c>
    </row>
    <row r="4" spans="1:3" ht="12.75" customHeight="1">
      <c r="A4" s="1">
        <v>2126374</v>
      </c>
      <c r="B4" s="2" t="s">
        <v>4</v>
      </c>
      <c r="C4" s="2" t="s">
        <v>5</v>
      </c>
    </row>
    <row r="5" spans="1:3" ht="12.75" customHeight="1">
      <c r="A5" s="1">
        <v>2223344</v>
      </c>
      <c r="B5" s="2" t="s">
        <v>6</v>
      </c>
      <c r="C5" s="2" t="s">
        <v>7</v>
      </c>
    </row>
    <row r="6" spans="1:3" ht="12" customHeight="1">
      <c r="A6" s="1">
        <v>2223449</v>
      </c>
      <c r="B6" s="2" t="s">
        <v>8</v>
      </c>
      <c r="C6" s="2" t="s">
        <v>9</v>
      </c>
    </row>
    <row r="7" spans="1:3" ht="12.75" customHeight="1">
      <c r="A7" s="1">
        <v>2226751</v>
      </c>
      <c r="B7" s="2" t="s">
        <v>14</v>
      </c>
      <c r="C7" s="2" t="s">
        <v>24</v>
      </c>
    </row>
    <row r="8" spans="1:3" ht="12" customHeight="1">
      <c r="A8" s="1">
        <v>2234567</v>
      </c>
      <c r="B8" s="2" t="s">
        <v>20</v>
      </c>
      <c r="C8" s="2" t="s">
        <v>21</v>
      </c>
    </row>
    <row r="9" spans="1:3" ht="12" customHeight="1">
      <c r="A9" s="1">
        <v>2245897</v>
      </c>
      <c r="B9" s="2" t="s">
        <v>20</v>
      </c>
      <c r="C9" s="2" t="s">
        <v>22</v>
      </c>
    </row>
    <row r="10" spans="1:3" ht="12" customHeight="1">
      <c r="A10" s="1">
        <v>2263869</v>
      </c>
      <c r="B10" s="2" t="s">
        <v>10</v>
      </c>
      <c r="C10" s="2" t="s">
        <v>11</v>
      </c>
    </row>
    <row r="11" spans="1:3" ht="12.75">
      <c r="A11" s="1">
        <v>2324354</v>
      </c>
      <c r="B11" s="2" t="s">
        <v>12</v>
      </c>
      <c r="C11" s="2" t="s">
        <v>13</v>
      </c>
    </row>
    <row r="12" spans="1:3" ht="12.75">
      <c r="A12" s="1">
        <v>2336348</v>
      </c>
      <c r="B12" s="2" t="s">
        <v>14</v>
      </c>
      <c r="C12" s="2" t="s">
        <v>15</v>
      </c>
    </row>
    <row r="13" spans="1:3" ht="12.75">
      <c r="A13" s="1">
        <v>2437384</v>
      </c>
      <c r="B13" s="2" t="s">
        <v>18</v>
      </c>
      <c r="C13" s="2" t="s">
        <v>19</v>
      </c>
    </row>
    <row r="14" spans="1:3" ht="12.75">
      <c r="A14" s="1">
        <v>2574729</v>
      </c>
      <c r="B14" s="2" t="s">
        <v>16</v>
      </c>
      <c r="C14" s="2" t="s">
        <v>17</v>
      </c>
    </row>
    <row r="15" spans="1:3" ht="12.75">
      <c r="A15" s="1">
        <v>2657854</v>
      </c>
      <c r="B15" s="2" t="s">
        <v>8</v>
      </c>
      <c r="C15" s="2" t="s">
        <v>23</v>
      </c>
    </row>
    <row r="17" ht="12.75">
      <c r="A17" t="s">
        <v>29</v>
      </c>
    </row>
    <row r="18" spans="1:3" ht="12.75">
      <c r="A18" s="1"/>
      <c r="B18" s="51" t="s">
        <v>0</v>
      </c>
      <c r="C18" s="51"/>
    </row>
    <row r="19" spans="1:3" ht="12.75">
      <c r="A19" s="3" t="s">
        <v>1</v>
      </c>
      <c r="B19" s="2" t="s">
        <v>2</v>
      </c>
      <c r="C19" s="2" t="s">
        <v>3</v>
      </c>
    </row>
    <row r="20" spans="1:3" ht="12.75">
      <c r="A20" s="1">
        <v>2223344</v>
      </c>
      <c r="B20" s="2" t="s">
        <v>6</v>
      </c>
      <c r="C20" s="2" t="s">
        <v>7</v>
      </c>
    </row>
    <row r="21" spans="1:3" ht="12.75">
      <c r="A21" s="1">
        <v>2324354</v>
      </c>
      <c r="B21" s="2" t="s">
        <v>12</v>
      </c>
      <c r="C21" s="2" t="s">
        <v>13</v>
      </c>
    </row>
    <row r="22" spans="1:3" ht="12.75">
      <c r="A22" s="1">
        <v>2226751</v>
      </c>
      <c r="B22" s="2" t="s">
        <v>14</v>
      </c>
      <c r="C22" s="2" t="s">
        <v>24</v>
      </c>
    </row>
    <row r="23" spans="1:3" ht="12.75">
      <c r="A23" s="1">
        <v>2336348</v>
      </c>
      <c r="B23" s="2" t="s">
        <v>14</v>
      </c>
      <c r="C23" s="2" t="s">
        <v>15</v>
      </c>
    </row>
    <row r="24" spans="1:3" ht="12.75">
      <c r="A24" s="1">
        <v>2263869</v>
      </c>
      <c r="B24" s="2" t="s">
        <v>10</v>
      </c>
      <c r="C24" s="2" t="s">
        <v>11</v>
      </c>
    </row>
    <row r="25" spans="1:3" ht="12.75">
      <c r="A25" s="1">
        <v>2223449</v>
      </c>
      <c r="B25" s="2" t="s">
        <v>8</v>
      </c>
      <c r="C25" s="2" t="s">
        <v>9</v>
      </c>
    </row>
    <row r="26" spans="1:3" ht="12.75">
      <c r="A26" s="1">
        <v>2657854</v>
      </c>
      <c r="B26" s="2" t="s">
        <v>8</v>
      </c>
      <c r="C26" s="2" t="s">
        <v>23</v>
      </c>
    </row>
    <row r="27" spans="1:3" ht="12.75">
      <c r="A27" s="1">
        <v>2126374</v>
      </c>
      <c r="B27" s="2" t="s">
        <v>4</v>
      </c>
      <c r="C27" s="2" t="s">
        <v>5</v>
      </c>
    </row>
    <row r="28" spans="1:3" ht="12.75">
      <c r="A28" s="1">
        <v>2574729</v>
      </c>
      <c r="B28" s="2" t="s">
        <v>16</v>
      </c>
      <c r="C28" s="2" t="s">
        <v>17</v>
      </c>
    </row>
    <row r="29" spans="1:3" ht="12.75">
      <c r="A29" s="1">
        <v>2234567</v>
      </c>
      <c r="B29" s="2" t="s">
        <v>20</v>
      </c>
      <c r="C29" s="2" t="s">
        <v>21</v>
      </c>
    </row>
    <row r="30" spans="1:3" ht="12.75">
      <c r="A30" s="1">
        <v>2245897</v>
      </c>
      <c r="B30" s="2" t="s">
        <v>20</v>
      </c>
      <c r="C30" s="2" t="s">
        <v>22</v>
      </c>
    </row>
    <row r="31" spans="1:3" ht="12.75">
      <c r="A31" s="1">
        <v>2437384</v>
      </c>
      <c r="B31" s="2" t="s">
        <v>18</v>
      </c>
      <c r="C31" s="2" t="s">
        <v>19</v>
      </c>
    </row>
    <row r="33" spans="1:4" ht="12.75" customHeight="1">
      <c r="A33" t="s">
        <v>31</v>
      </c>
      <c r="D33" s="6"/>
    </row>
    <row r="34" spans="1:7" ht="12.75">
      <c r="A34" s="46" t="s">
        <v>0</v>
      </c>
      <c r="B34" s="47"/>
      <c r="C34" s="47"/>
      <c r="D34" s="48"/>
      <c r="G34" t="s">
        <v>25</v>
      </c>
    </row>
    <row r="35" spans="1:7" ht="12.75">
      <c r="A35" s="3" t="s">
        <v>1</v>
      </c>
      <c r="B35" s="2" t="s">
        <v>2</v>
      </c>
      <c r="C35" s="2" t="s">
        <v>3</v>
      </c>
      <c r="D35" s="4" t="s">
        <v>25</v>
      </c>
      <c r="G35" t="s">
        <v>28</v>
      </c>
    </row>
    <row r="36" spans="1:7" ht="12.75">
      <c r="A36" s="1">
        <v>2263869</v>
      </c>
      <c r="B36" s="2" t="s">
        <v>10</v>
      </c>
      <c r="C36" s="2" t="s">
        <v>11</v>
      </c>
      <c r="D36" s="4" t="s">
        <v>28</v>
      </c>
      <c r="G36" t="s">
        <v>27</v>
      </c>
    </row>
    <row r="37" spans="1:7" ht="12.75">
      <c r="A37" s="1">
        <v>2574729</v>
      </c>
      <c r="B37" s="2" t="s">
        <v>16</v>
      </c>
      <c r="C37" s="2" t="s">
        <v>17</v>
      </c>
      <c r="D37" s="4" t="s">
        <v>28</v>
      </c>
      <c r="G37" t="s">
        <v>26</v>
      </c>
    </row>
    <row r="38" spans="1:4" ht="12.75">
      <c r="A38" s="1">
        <v>2245897</v>
      </c>
      <c r="B38" s="2" t="s">
        <v>20</v>
      </c>
      <c r="C38" s="2" t="s">
        <v>22</v>
      </c>
      <c r="D38" s="4" t="s">
        <v>28</v>
      </c>
    </row>
    <row r="39" spans="1:4" ht="12.75">
      <c r="A39" s="1">
        <v>2324354</v>
      </c>
      <c r="B39" s="2" t="s">
        <v>12</v>
      </c>
      <c r="C39" s="2" t="s">
        <v>13</v>
      </c>
      <c r="D39" s="4" t="s">
        <v>27</v>
      </c>
    </row>
    <row r="40" spans="1:4" ht="12.75">
      <c r="A40" s="1">
        <v>2223449</v>
      </c>
      <c r="B40" s="2" t="s">
        <v>8</v>
      </c>
      <c r="C40" s="2" t="s">
        <v>9</v>
      </c>
      <c r="D40" s="4" t="s">
        <v>27</v>
      </c>
    </row>
    <row r="41" spans="1:4" ht="12.75">
      <c r="A41" s="1">
        <v>2126374</v>
      </c>
      <c r="B41" s="2" t="s">
        <v>4</v>
      </c>
      <c r="C41" s="2" t="s">
        <v>5</v>
      </c>
      <c r="D41" s="4" t="s">
        <v>27</v>
      </c>
    </row>
    <row r="42" spans="1:4" ht="12.75">
      <c r="A42" s="1">
        <v>2437384</v>
      </c>
      <c r="B42" s="2" t="s">
        <v>18</v>
      </c>
      <c r="C42" s="2" t="s">
        <v>19</v>
      </c>
      <c r="D42" s="4" t="s">
        <v>27</v>
      </c>
    </row>
    <row r="43" spans="1:4" ht="12.75">
      <c r="A43" s="1">
        <v>2223344</v>
      </c>
      <c r="B43" s="2" t="s">
        <v>6</v>
      </c>
      <c r="C43" s="2" t="s">
        <v>7</v>
      </c>
      <c r="D43" s="4" t="s">
        <v>26</v>
      </c>
    </row>
    <row r="44" spans="1:4" ht="12.75">
      <c r="A44" s="1">
        <v>2226751</v>
      </c>
      <c r="B44" s="2" t="s">
        <v>14</v>
      </c>
      <c r="C44" s="2" t="s">
        <v>24</v>
      </c>
      <c r="D44" s="4" t="s">
        <v>26</v>
      </c>
    </row>
    <row r="45" spans="1:4" ht="12.75">
      <c r="A45" s="1">
        <v>2336348</v>
      </c>
      <c r="B45" s="2" t="s">
        <v>14</v>
      </c>
      <c r="C45" s="2" t="s">
        <v>15</v>
      </c>
      <c r="D45" s="4" t="s">
        <v>26</v>
      </c>
    </row>
    <row r="46" spans="1:4" ht="12.75">
      <c r="A46" s="1">
        <v>2657854</v>
      </c>
      <c r="B46" s="2" t="s">
        <v>8</v>
      </c>
      <c r="C46" s="2" t="s">
        <v>23</v>
      </c>
      <c r="D46" s="4" t="s">
        <v>26</v>
      </c>
    </row>
    <row r="47" spans="1:4" ht="12.75">
      <c r="A47" s="1">
        <v>2234567</v>
      </c>
      <c r="B47" s="2" t="s">
        <v>20</v>
      </c>
      <c r="C47" s="2" t="s">
        <v>21</v>
      </c>
      <c r="D47" s="4" t="s">
        <v>26</v>
      </c>
    </row>
    <row r="49" spans="1:4" ht="12.75" customHeight="1">
      <c r="A49" t="s">
        <v>32</v>
      </c>
      <c r="D49" s="6"/>
    </row>
    <row r="50" spans="1:4" ht="12.75">
      <c r="A50" s="46" t="s">
        <v>0</v>
      </c>
      <c r="B50" s="47"/>
      <c r="C50" s="47"/>
      <c r="D50" s="48"/>
    </row>
    <row r="51" spans="1:4" ht="12.75">
      <c r="A51" s="7" t="s">
        <v>1</v>
      </c>
      <c r="B51" s="8" t="s">
        <v>2</v>
      </c>
      <c r="C51" s="8" t="s">
        <v>3</v>
      </c>
      <c r="D51" s="5" t="s">
        <v>25</v>
      </c>
    </row>
    <row r="52" spans="1:4" ht="12.75">
      <c r="A52" s="1">
        <v>2263869</v>
      </c>
      <c r="B52" s="2" t="s">
        <v>10</v>
      </c>
      <c r="C52" s="2" t="s">
        <v>11</v>
      </c>
      <c r="D52" s="4" t="s">
        <v>28</v>
      </c>
    </row>
    <row r="53" spans="1:4" ht="12.75">
      <c r="A53" s="1">
        <v>2574729</v>
      </c>
      <c r="B53" s="2" t="s">
        <v>16</v>
      </c>
      <c r="C53" s="2" t="s">
        <v>17</v>
      </c>
      <c r="D53" s="4" t="s">
        <v>28</v>
      </c>
    </row>
    <row r="54" spans="1:4" ht="12.75">
      <c r="A54" s="1">
        <v>2245897</v>
      </c>
      <c r="B54" s="2" t="s">
        <v>20</v>
      </c>
      <c r="C54" s="2" t="s">
        <v>22</v>
      </c>
      <c r="D54" s="4" t="s">
        <v>28</v>
      </c>
    </row>
    <row r="55" spans="1:4" ht="12.75">
      <c r="A55" s="1">
        <v>2324354</v>
      </c>
      <c r="B55" s="2" t="s">
        <v>12</v>
      </c>
      <c r="C55" s="2" t="s">
        <v>13</v>
      </c>
      <c r="D55" s="4" t="s">
        <v>27</v>
      </c>
    </row>
    <row r="56" spans="1:4" ht="12.75">
      <c r="A56" s="1">
        <v>2223449</v>
      </c>
      <c r="B56" s="2" t="s">
        <v>8</v>
      </c>
      <c r="C56" s="2" t="s">
        <v>9</v>
      </c>
      <c r="D56" s="4" t="s">
        <v>27</v>
      </c>
    </row>
    <row r="57" spans="1:4" ht="12.75">
      <c r="A57" s="1">
        <v>2126374</v>
      </c>
      <c r="B57" s="2" t="s">
        <v>4</v>
      </c>
      <c r="C57" s="2" t="s">
        <v>5</v>
      </c>
      <c r="D57" s="4" t="s">
        <v>27</v>
      </c>
    </row>
    <row r="58" spans="1:4" ht="12.75">
      <c r="A58" s="1">
        <v>2437384</v>
      </c>
      <c r="B58" s="2" t="s">
        <v>18</v>
      </c>
      <c r="C58" s="2" t="s">
        <v>19</v>
      </c>
      <c r="D58" s="4" t="s">
        <v>27</v>
      </c>
    </row>
    <row r="59" spans="1:4" ht="12.75">
      <c r="A59" s="1">
        <v>2223344</v>
      </c>
      <c r="B59" s="2" t="s">
        <v>6</v>
      </c>
      <c r="C59" s="2" t="s">
        <v>7</v>
      </c>
      <c r="D59" s="4" t="s">
        <v>26</v>
      </c>
    </row>
    <row r="60" spans="1:4" ht="12.75">
      <c r="A60" s="1">
        <v>2226751</v>
      </c>
      <c r="B60" s="2" t="s">
        <v>14</v>
      </c>
      <c r="C60" s="2" t="s">
        <v>24</v>
      </c>
      <c r="D60" s="4" t="s">
        <v>26</v>
      </c>
    </row>
    <row r="61" spans="1:4" ht="12.75">
      <c r="A61" s="1">
        <v>2336348</v>
      </c>
      <c r="B61" s="2" t="s">
        <v>14</v>
      </c>
      <c r="C61" s="2" t="s">
        <v>15</v>
      </c>
      <c r="D61" s="4" t="s">
        <v>26</v>
      </c>
    </row>
    <row r="62" spans="1:4" ht="12.75">
      <c r="A62" s="1">
        <v>2657854</v>
      </c>
      <c r="B62" s="2" t="s">
        <v>8</v>
      </c>
      <c r="C62" s="2" t="s">
        <v>23</v>
      </c>
      <c r="D62" s="4" t="s">
        <v>26</v>
      </c>
    </row>
    <row r="63" spans="1:4" ht="12.75">
      <c r="A63" s="1">
        <v>2234567</v>
      </c>
      <c r="B63" s="2" t="s">
        <v>20</v>
      </c>
      <c r="C63" s="2" t="s">
        <v>21</v>
      </c>
      <c r="D63" s="4" t="s">
        <v>26</v>
      </c>
    </row>
    <row r="65" ht="12.75">
      <c r="A65" t="s">
        <v>33</v>
      </c>
    </row>
    <row r="66" spans="1:4" ht="12.75">
      <c r="A66" s="46" t="s">
        <v>0</v>
      </c>
      <c r="B66" s="47"/>
      <c r="C66" s="47"/>
      <c r="D66" s="48"/>
    </row>
    <row r="67" spans="1:4" ht="12.75">
      <c r="A67" s="7" t="s">
        <v>1</v>
      </c>
      <c r="B67" s="8" t="s">
        <v>2</v>
      </c>
      <c r="C67" s="8" t="s">
        <v>3</v>
      </c>
      <c r="D67" s="5" t="s">
        <v>25</v>
      </c>
    </row>
    <row r="68" spans="1:4" ht="12.75">
      <c r="A68" s="1">
        <v>2263869</v>
      </c>
      <c r="B68" s="2" t="s">
        <v>10</v>
      </c>
      <c r="C68" s="2" t="s">
        <v>11</v>
      </c>
      <c r="D68" s="4" t="s">
        <v>28</v>
      </c>
    </row>
    <row r="69" spans="1:4" ht="12.75">
      <c r="A69" s="1">
        <v>2574729</v>
      </c>
      <c r="B69" s="2" t="s">
        <v>16</v>
      </c>
      <c r="C69" s="2" t="s">
        <v>17</v>
      </c>
      <c r="D69" s="4" t="s">
        <v>28</v>
      </c>
    </row>
    <row r="70" spans="1:4" ht="12.75">
      <c r="A70" s="1">
        <v>2245897</v>
      </c>
      <c r="B70" s="2" t="s">
        <v>20</v>
      </c>
      <c r="C70" s="2" t="s">
        <v>22</v>
      </c>
      <c r="D70" s="4" t="s">
        <v>28</v>
      </c>
    </row>
    <row r="71" spans="1:4" ht="12.75">
      <c r="A71" s="1">
        <v>2324354</v>
      </c>
      <c r="B71" s="2" t="s">
        <v>12</v>
      </c>
      <c r="C71" s="2" t="s">
        <v>13</v>
      </c>
      <c r="D71" s="4" t="s">
        <v>27</v>
      </c>
    </row>
    <row r="72" spans="1:4" ht="12.75">
      <c r="A72" s="1">
        <v>2223449</v>
      </c>
      <c r="B72" s="2" t="s">
        <v>8</v>
      </c>
      <c r="C72" s="2" t="s">
        <v>9</v>
      </c>
      <c r="D72" s="4" t="s">
        <v>27</v>
      </c>
    </row>
    <row r="73" spans="1:4" ht="12.75">
      <c r="A73" s="1">
        <v>2126374</v>
      </c>
      <c r="B73" s="2" t="s">
        <v>4</v>
      </c>
      <c r="C73" s="2" t="s">
        <v>5</v>
      </c>
      <c r="D73" s="4" t="s">
        <v>27</v>
      </c>
    </row>
    <row r="74" spans="1:4" ht="12.75">
      <c r="A74" s="1">
        <v>2437384</v>
      </c>
      <c r="B74" s="2" t="s">
        <v>18</v>
      </c>
      <c r="C74" s="2" t="s">
        <v>19</v>
      </c>
      <c r="D74" s="4" t="s">
        <v>27</v>
      </c>
    </row>
    <row r="75" spans="1:4" ht="12.75">
      <c r="A75" s="1">
        <v>2223344</v>
      </c>
      <c r="B75" s="2" t="s">
        <v>6</v>
      </c>
      <c r="C75" s="2" t="s">
        <v>7</v>
      </c>
      <c r="D75" s="4" t="s">
        <v>26</v>
      </c>
    </row>
    <row r="76" spans="1:4" ht="12.75">
      <c r="A76" s="1">
        <v>2226751</v>
      </c>
      <c r="B76" s="2" t="s">
        <v>14</v>
      </c>
      <c r="C76" s="2" t="s">
        <v>24</v>
      </c>
      <c r="D76" s="4" t="s">
        <v>26</v>
      </c>
    </row>
    <row r="77" spans="1:4" ht="12.75">
      <c r="A77" s="1">
        <v>2336348</v>
      </c>
      <c r="B77" s="2" t="s">
        <v>14</v>
      </c>
      <c r="C77" s="2" t="s">
        <v>15</v>
      </c>
      <c r="D77" s="4" t="s">
        <v>26</v>
      </c>
    </row>
    <row r="78" spans="1:4" ht="12.75">
      <c r="A78" s="1">
        <v>2657854</v>
      </c>
      <c r="B78" s="2" t="s">
        <v>8</v>
      </c>
      <c r="C78" s="2" t="s">
        <v>23</v>
      </c>
      <c r="D78" s="4" t="s">
        <v>26</v>
      </c>
    </row>
    <row r="79" spans="1:4" ht="12.75">
      <c r="A79" s="1">
        <v>2234567</v>
      </c>
      <c r="B79" s="2" t="s">
        <v>20</v>
      </c>
      <c r="C79" s="2" t="s">
        <v>21</v>
      </c>
      <c r="D79" s="4" t="s">
        <v>26</v>
      </c>
    </row>
    <row r="81" ht="12.75">
      <c r="A81" t="s">
        <v>34</v>
      </c>
    </row>
    <row r="82" spans="1:3" ht="12.75">
      <c r="A82" s="46" t="s">
        <v>0</v>
      </c>
      <c r="B82" s="49"/>
      <c r="C82" s="50"/>
    </row>
    <row r="83" spans="1:7" ht="12.75">
      <c r="A83" s="3" t="s">
        <v>1</v>
      </c>
      <c r="B83" s="2" t="s">
        <v>2</v>
      </c>
      <c r="C83" s="2" t="s">
        <v>3</v>
      </c>
      <c r="E83" s="3" t="s">
        <v>67</v>
      </c>
      <c r="F83" s="2" t="s">
        <v>2</v>
      </c>
      <c r="G83" s="2" t="s">
        <v>3</v>
      </c>
    </row>
    <row r="84" spans="1:6" ht="12.75">
      <c r="A84" s="1">
        <v>2125074</v>
      </c>
      <c r="B84" s="2" t="s">
        <v>4</v>
      </c>
      <c r="C84" s="2" t="s">
        <v>5</v>
      </c>
      <c r="E84" t="b">
        <f>OR(MID(A84,4,2)="30",MID(A84,4,2)="50")</f>
        <v>1</v>
      </c>
      <c r="F84" t="s">
        <v>68</v>
      </c>
    </row>
    <row r="85" spans="1:3" ht="12.75">
      <c r="A85" s="1">
        <v>2223044</v>
      </c>
      <c r="B85" s="2" t="s">
        <v>6</v>
      </c>
      <c r="C85" s="2" t="s">
        <v>7</v>
      </c>
    </row>
    <row r="86" spans="1:3" ht="12.75">
      <c r="A86" s="1">
        <v>2223449</v>
      </c>
      <c r="B86" s="2" t="s">
        <v>8</v>
      </c>
      <c r="C86" s="2" t="s">
        <v>9</v>
      </c>
    </row>
    <row r="87" spans="1:3" ht="12.75">
      <c r="A87" s="1">
        <v>2226751</v>
      </c>
      <c r="B87" s="2" t="s">
        <v>14</v>
      </c>
      <c r="C87" s="2" t="s">
        <v>24</v>
      </c>
    </row>
    <row r="88" spans="1:3" ht="12.75">
      <c r="A88" s="1">
        <v>2235067</v>
      </c>
      <c r="B88" s="2" t="s">
        <v>20</v>
      </c>
      <c r="C88" s="2" t="s">
        <v>21</v>
      </c>
    </row>
    <row r="89" spans="1:3" ht="12.75">
      <c r="A89" s="1">
        <v>2245897</v>
      </c>
      <c r="B89" s="2" t="s">
        <v>20</v>
      </c>
      <c r="C89" s="2" t="s">
        <v>22</v>
      </c>
    </row>
    <row r="90" spans="1:3" ht="12.75">
      <c r="A90" s="1">
        <v>2265069</v>
      </c>
      <c r="B90" s="2" t="s">
        <v>10</v>
      </c>
      <c r="C90" s="2" t="s">
        <v>11</v>
      </c>
    </row>
    <row r="91" spans="1:3" ht="12.75">
      <c r="A91" s="1">
        <v>2323054</v>
      </c>
      <c r="B91" s="2" t="s">
        <v>12</v>
      </c>
      <c r="C91" s="2" t="s">
        <v>13</v>
      </c>
    </row>
    <row r="92" spans="1:3" ht="12.75">
      <c r="A92" s="1">
        <v>2335048</v>
      </c>
      <c r="B92" s="2" t="s">
        <v>14</v>
      </c>
      <c r="C92" s="2" t="s">
        <v>15</v>
      </c>
    </row>
    <row r="93" spans="1:3" ht="12.75">
      <c r="A93" s="1">
        <v>2437384</v>
      </c>
      <c r="B93" s="2" t="s">
        <v>18</v>
      </c>
      <c r="C93" s="2" t="s">
        <v>19</v>
      </c>
    </row>
    <row r="94" spans="1:3" ht="12.75">
      <c r="A94" s="1">
        <v>2574729</v>
      </c>
      <c r="B94" s="2" t="s">
        <v>16</v>
      </c>
      <c r="C94" s="2" t="s">
        <v>17</v>
      </c>
    </row>
    <row r="95" spans="1:3" ht="12.75">
      <c r="A95" s="1">
        <v>2657854</v>
      </c>
      <c r="B95" s="2" t="s">
        <v>8</v>
      </c>
      <c r="C95" s="2" t="s">
        <v>23</v>
      </c>
    </row>
    <row r="99" spans="1:3" ht="12.75">
      <c r="A99" s="3" t="s">
        <v>1</v>
      </c>
      <c r="B99" s="2" t="s">
        <v>2</v>
      </c>
      <c r="C99" s="2" t="s">
        <v>3</v>
      </c>
    </row>
    <row r="100" spans="1:3" ht="12.75">
      <c r="A100" s="1">
        <v>2125074</v>
      </c>
      <c r="B100" s="2" t="s">
        <v>4</v>
      </c>
      <c r="C100" s="2" t="s">
        <v>5</v>
      </c>
    </row>
    <row r="101" spans="1:3" ht="12.75">
      <c r="A101" s="1">
        <v>2223044</v>
      </c>
      <c r="B101" s="2" t="s">
        <v>6</v>
      </c>
      <c r="C101" s="2" t="s">
        <v>7</v>
      </c>
    </row>
    <row r="102" spans="1:3" ht="12.75">
      <c r="A102" s="1">
        <v>2235067</v>
      </c>
      <c r="B102" s="2" t="s">
        <v>20</v>
      </c>
      <c r="C102" s="2" t="s">
        <v>21</v>
      </c>
    </row>
    <row r="103" spans="1:3" ht="12.75">
      <c r="A103" s="1">
        <v>2265069</v>
      </c>
      <c r="B103" s="2" t="s">
        <v>10</v>
      </c>
      <c r="C103" s="2" t="s">
        <v>11</v>
      </c>
    </row>
    <row r="104" spans="1:3" ht="12.75">
      <c r="A104" s="1">
        <v>2323054</v>
      </c>
      <c r="B104" s="2" t="s">
        <v>12</v>
      </c>
      <c r="C104" s="2" t="s">
        <v>13</v>
      </c>
    </row>
    <row r="105" spans="1:3" ht="12.75">
      <c r="A105" s="1">
        <v>2335048</v>
      </c>
      <c r="B105" s="2" t="s">
        <v>14</v>
      </c>
      <c r="C105" s="2" t="s">
        <v>15</v>
      </c>
    </row>
    <row r="109" spans="1:3" ht="12.75">
      <c r="A109" s="3" t="s">
        <v>1</v>
      </c>
      <c r="B109" s="2" t="s">
        <v>2</v>
      </c>
      <c r="C109" s="2" t="s">
        <v>3</v>
      </c>
    </row>
    <row r="110" spans="1:3" ht="12.75">
      <c r="A110" s="1">
        <v>2223044</v>
      </c>
      <c r="B110" s="2" t="s">
        <v>6</v>
      </c>
      <c r="C110" s="2" t="s">
        <v>7</v>
      </c>
    </row>
    <row r="111" spans="1:3" ht="12.75">
      <c r="A111" s="1">
        <v>2323054</v>
      </c>
      <c r="B111" s="2" t="s">
        <v>12</v>
      </c>
      <c r="C111" s="2" t="s">
        <v>13</v>
      </c>
    </row>
    <row r="112" spans="1:3" ht="12.75">
      <c r="A112" s="1">
        <v>2335048</v>
      </c>
      <c r="B112" s="2" t="s">
        <v>14</v>
      </c>
      <c r="C112" s="2" t="s">
        <v>15</v>
      </c>
    </row>
  </sheetData>
  <mergeCells count="6">
    <mergeCell ref="A50:D50"/>
    <mergeCell ref="A66:D66"/>
    <mergeCell ref="A82:C82"/>
    <mergeCell ref="A2:C2"/>
    <mergeCell ref="A34:D34"/>
    <mergeCell ref="B18:C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44">
      <selection activeCell="B81" sqref="B81"/>
    </sheetView>
  </sheetViews>
  <sheetFormatPr defaultColWidth="9.00390625" defaultRowHeight="12.75" outlineLevelRow="2"/>
  <cols>
    <col min="1" max="1" width="24.375" style="0" customWidth="1"/>
    <col min="2" max="4" width="10.00390625" style="0" customWidth="1"/>
    <col min="5" max="5" width="11.125" style="0" bestFit="1" customWidth="1"/>
  </cols>
  <sheetData>
    <row r="1" ht="13.5" thickBot="1">
      <c r="A1" t="s">
        <v>64</v>
      </c>
    </row>
    <row r="2" spans="1:4" ht="32.25" outlineLevel="2" thickBot="1">
      <c r="A2" s="9" t="s">
        <v>35</v>
      </c>
      <c r="B2" s="10" t="s">
        <v>36</v>
      </c>
      <c r="C2" s="10" t="s">
        <v>37</v>
      </c>
      <c r="D2" s="10" t="s">
        <v>38</v>
      </c>
    </row>
    <row r="3" spans="1:4" ht="16.5" outlineLevel="2" thickBot="1">
      <c r="A3" s="11" t="s">
        <v>39</v>
      </c>
      <c r="B3" s="12" t="s">
        <v>40</v>
      </c>
      <c r="C3" s="12" t="s">
        <v>41</v>
      </c>
      <c r="D3" s="12">
        <v>120000</v>
      </c>
    </row>
    <row r="4" spans="1:4" ht="16.5" outlineLevel="2" thickBot="1">
      <c r="A4" s="11" t="s">
        <v>39</v>
      </c>
      <c r="B4" s="12" t="s">
        <v>42</v>
      </c>
      <c r="C4" s="12" t="s">
        <v>41</v>
      </c>
      <c r="D4" s="12">
        <v>320000</v>
      </c>
    </row>
    <row r="5" spans="1:4" ht="16.5" outlineLevel="1" thickBot="1">
      <c r="A5" s="11" t="s">
        <v>39</v>
      </c>
      <c r="B5" s="12" t="s">
        <v>42</v>
      </c>
      <c r="C5" s="12" t="s">
        <v>43</v>
      </c>
      <c r="D5" s="12">
        <v>135600</v>
      </c>
    </row>
    <row r="6" spans="1:4" ht="17.25" customHeight="1" outlineLevel="2" thickBot="1">
      <c r="A6" s="13" t="s">
        <v>51</v>
      </c>
      <c r="B6" s="12"/>
      <c r="C6" s="12"/>
      <c r="D6" s="12">
        <f>SUBTOTAL(9,D3:D5)</f>
        <v>575600</v>
      </c>
    </row>
    <row r="7" spans="1:4" ht="20.25" customHeight="1" outlineLevel="2" thickBot="1">
      <c r="A7" s="11" t="s">
        <v>44</v>
      </c>
      <c r="B7" s="12" t="s">
        <v>45</v>
      </c>
      <c r="C7" s="12" t="s">
        <v>41</v>
      </c>
      <c r="D7" s="12">
        <v>59120000</v>
      </c>
    </row>
    <row r="8" spans="1:4" ht="20.25" customHeight="1" outlineLevel="2" thickBot="1">
      <c r="A8" s="11" t="s">
        <v>44</v>
      </c>
      <c r="B8" s="12" t="s">
        <v>46</v>
      </c>
      <c r="C8" s="12" t="s">
        <v>41</v>
      </c>
      <c r="D8" s="12">
        <v>57620000</v>
      </c>
    </row>
    <row r="9" spans="1:4" ht="20.25" customHeight="1" outlineLevel="1" thickBot="1">
      <c r="A9" s="11" t="s">
        <v>44</v>
      </c>
      <c r="B9" s="12" t="s">
        <v>45</v>
      </c>
      <c r="C9" s="12" t="s">
        <v>47</v>
      </c>
      <c r="D9" s="12">
        <v>59120000</v>
      </c>
    </row>
    <row r="10" spans="1:4" ht="17.25" customHeight="1" outlineLevel="2" thickBot="1">
      <c r="A10" s="14" t="s">
        <v>52</v>
      </c>
      <c r="B10" s="12"/>
      <c r="C10" s="12"/>
      <c r="D10" s="12">
        <f>SUBTOTAL(9,D7:D9)</f>
        <v>175860000</v>
      </c>
    </row>
    <row r="11" spans="1:4" ht="18" customHeight="1" outlineLevel="2" thickBot="1">
      <c r="A11" s="11" t="s">
        <v>48</v>
      </c>
      <c r="B11" s="12" t="s">
        <v>49</v>
      </c>
      <c r="C11" s="12" t="s">
        <v>43</v>
      </c>
      <c r="D11" s="12">
        <v>5020000</v>
      </c>
    </row>
    <row r="12" spans="1:4" ht="15" customHeight="1" outlineLevel="2" thickBot="1">
      <c r="A12" s="11" t="s">
        <v>48</v>
      </c>
      <c r="B12" s="12" t="s">
        <v>49</v>
      </c>
      <c r="C12" s="12" t="s">
        <v>47</v>
      </c>
      <c r="D12" s="12">
        <v>5020000</v>
      </c>
    </row>
    <row r="13" spans="1:4" ht="15" customHeight="1" outlineLevel="1" thickBot="1">
      <c r="A13" s="11" t="s">
        <v>48</v>
      </c>
      <c r="B13" s="12" t="s">
        <v>49</v>
      </c>
      <c r="C13" s="12" t="s">
        <v>50</v>
      </c>
      <c r="D13" s="12">
        <v>5020000</v>
      </c>
    </row>
    <row r="14" spans="1:4" ht="15" customHeight="1">
      <c r="A14" s="16" t="s">
        <v>53</v>
      </c>
      <c r="B14" s="15"/>
      <c r="C14" s="15"/>
      <c r="D14" s="15">
        <f>SUBTOTAL(9,D11:D13)</f>
        <v>15060000</v>
      </c>
    </row>
    <row r="15" spans="1:4" ht="15.75">
      <c r="A15" s="16" t="s">
        <v>54</v>
      </c>
      <c r="B15" s="15"/>
      <c r="C15" s="15"/>
      <c r="D15" s="15">
        <f>SUBTOTAL(9,D3:D13)</f>
        <v>191495600</v>
      </c>
    </row>
    <row r="23" ht="13.5" thickBot="1"/>
    <row r="24" spans="1:4" ht="32.25" outlineLevel="2" thickBot="1">
      <c r="A24" s="9" t="s">
        <v>35</v>
      </c>
      <c r="B24" s="10" t="s">
        <v>36</v>
      </c>
      <c r="C24" s="10" t="s">
        <v>37</v>
      </c>
      <c r="D24" s="10" t="s">
        <v>38</v>
      </c>
    </row>
    <row r="25" spans="1:4" ht="16.5" outlineLevel="2" thickBot="1">
      <c r="A25" s="11" t="s">
        <v>39</v>
      </c>
      <c r="B25" s="12" t="s">
        <v>40</v>
      </c>
      <c r="C25" s="12" t="s">
        <v>41</v>
      </c>
      <c r="D25" s="12">
        <v>120000</v>
      </c>
    </row>
    <row r="26" spans="1:4" ht="16.5" outlineLevel="2" thickBot="1">
      <c r="A26" s="11" t="s">
        <v>39</v>
      </c>
      <c r="B26" s="12" t="s">
        <v>42</v>
      </c>
      <c r="C26" s="12" t="s">
        <v>41</v>
      </c>
      <c r="D26" s="12">
        <v>320000</v>
      </c>
    </row>
    <row r="27" spans="1:4" ht="32.25" outlineLevel="2" thickBot="1">
      <c r="A27" s="11" t="s">
        <v>44</v>
      </c>
      <c r="B27" s="12" t="s">
        <v>45</v>
      </c>
      <c r="C27" s="12" t="s">
        <v>41</v>
      </c>
      <c r="D27" s="12">
        <v>59120000</v>
      </c>
    </row>
    <row r="28" spans="1:4" ht="32.25" outlineLevel="1" thickBot="1">
      <c r="A28" s="11" t="s">
        <v>44</v>
      </c>
      <c r="B28" s="12" t="s">
        <v>46</v>
      </c>
      <c r="C28" s="12" t="s">
        <v>41</v>
      </c>
      <c r="D28" s="12">
        <v>57620000</v>
      </c>
    </row>
    <row r="29" spans="1:4" ht="32.25" outlineLevel="2" thickBot="1">
      <c r="A29" s="11"/>
      <c r="B29" s="12"/>
      <c r="C29" s="17" t="s">
        <v>55</v>
      </c>
      <c r="D29" s="12">
        <f>SUBTOTAL(9,D25:D28)</f>
        <v>117180000</v>
      </c>
    </row>
    <row r="30" spans="1:4" ht="16.5" outlineLevel="2" thickBot="1">
      <c r="A30" s="11" t="s">
        <v>39</v>
      </c>
      <c r="B30" s="12" t="s">
        <v>42</v>
      </c>
      <c r="C30" s="12" t="s">
        <v>43</v>
      </c>
      <c r="D30" s="12">
        <v>135600</v>
      </c>
    </row>
    <row r="31" spans="1:4" ht="32.25" outlineLevel="1" thickBot="1">
      <c r="A31" s="11" t="s">
        <v>48</v>
      </c>
      <c r="B31" s="12" t="s">
        <v>49</v>
      </c>
      <c r="C31" s="12" t="s">
        <v>43</v>
      </c>
      <c r="D31" s="12">
        <v>5020000</v>
      </c>
    </row>
    <row r="32" spans="1:4" ht="32.25" outlineLevel="2" thickBot="1">
      <c r="A32" s="11"/>
      <c r="B32" s="12"/>
      <c r="C32" s="18" t="s">
        <v>56</v>
      </c>
      <c r="D32" s="12">
        <f>SUBTOTAL(9,D30:D31)</f>
        <v>5155600</v>
      </c>
    </row>
    <row r="33" spans="1:4" ht="32.25" outlineLevel="2" thickBot="1">
      <c r="A33" s="11" t="s">
        <v>44</v>
      </c>
      <c r="B33" s="12" t="s">
        <v>45</v>
      </c>
      <c r="C33" s="12" t="s">
        <v>47</v>
      </c>
      <c r="D33" s="12">
        <v>59120000</v>
      </c>
    </row>
    <row r="34" spans="1:4" ht="32.25" outlineLevel="1" thickBot="1">
      <c r="A34" s="11" t="s">
        <v>48</v>
      </c>
      <c r="B34" s="12" t="s">
        <v>49</v>
      </c>
      <c r="C34" s="12" t="s">
        <v>47</v>
      </c>
      <c r="D34" s="12">
        <v>5020000</v>
      </c>
    </row>
    <row r="35" spans="1:4" ht="32.25" outlineLevel="2" thickBot="1">
      <c r="A35" s="11"/>
      <c r="B35" s="12"/>
      <c r="C35" s="18" t="s">
        <v>57</v>
      </c>
      <c r="D35" s="12">
        <f>SUBTOTAL(9,D33:D34)</f>
        <v>64140000</v>
      </c>
    </row>
    <row r="36" spans="1:4" ht="32.25" outlineLevel="1" thickBot="1">
      <c r="A36" s="11" t="s">
        <v>48</v>
      </c>
      <c r="B36" s="12" t="s">
        <v>49</v>
      </c>
      <c r="C36" s="12" t="s">
        <v>50</v>
      </c>
      <c r="D36" s="12">
        <v>5020000</v>
      </c>
    </row>
    <row r="37" spans="1:4" ht="31.5">
      <c r="A37" s="15"/>
      <c r="B37" s="15"/>
      <c r="C37" s="16" t="s">
        <v>58</v>
      </c>
      <c r="D37" s="15">
        <f>SUBTOTAL(9,D36:D36)</f>
        <v>5020000</v>
      </c>
    </row>
    <row r="38" spans="1:4" ht="31.5">
      <c r="A38" s="15"/>
      <c r="B38" s="15"/>
      <c r="C38" s="16" t="s">
        <v>54</v>
      </c>
      <c r="D38" s="15">
        <f>SUBTOTAL(9,D25:D36)</f>
        <v>191495600</v>
      </c>
    </row>
    <row r="46" ht="13.5" thickBot="1"/>
    <row r="47" spans="1:4" ht="32.25" outlineLevel="2" thickBot="1">
      <c r="A47" s="9" t="s">
        <v>35</v>
      </c>
      <c r="B47" s="10" t="s">
        <v>36</v>
      </c>
      <c r="C47" s="10" t="s">
        <v>37</v>
      </c>
      <c r="D47" s="10" t="s">
        <v>38</v>
      </c>
    </row>
    <row r="48" spans="1:4" ht="16.5" outlineLevel="2" thickBot="1">
      <c r="A48" s="11" t="s">
        <v>39</v>
      </c>
      <c r="B48" s="12" t="s">
        <v>42</v>
      </c>
      <c r="C48" s="12" t="s">
        <v>41</v>
      </c>
      <c r="D48" s="12">
        <v>320000</v>
      </c>
    </row>
    <row r="49" spans="1:4" ht="16.5" outlineLevel="1" thickBot="1">
      <c r="A49" s="11" t="s">
        <v>39</v>
      </c>
      <c r="B49" s="12" t="s">
        <v>42</v>
      </c>
      <c r="C49" s="12" t="s">
        <v>43</v>
      </c>
      <c r="D49" s="12">
        <v>135600</v>
      </c>
    </row>
    <row r="50" spans="1:4" ht="32.25" outlineLevel="2" thickBot="1">
      <c r="A50" s="11"/>
      <c r="B50" s="17" t="s">
        <v>59</v>
      </c>
      <c r="C50" s="12"/>
      <c r="D50" s="12">
        <f>SUBTOTAL(9,D48:D49)</f>
        <v>455600</v>
      </c>
    </row>
    <row r="51" spans="1:4" ht="32.25" outlineLevel="2" thickBot="1">
      <c r="A51" s="11" t="s">
        <v>44</v>
      </c>
      <c r="B51" s="12" t="s">
        <v>45</v>
      </c>
      <c r="C51" s="12" t="s">
        <v>41</v>
      </c>
      <c r="D51" s="12">
        <v>59120000</v>
      </c>
    </row>
    <row r="52" spans="1:4" ht="32.25" outlineLevel="1" thickBot="1">
      <c r="A52" s="11" t="s">
        <v>44</v>
      </c>
      <c r="B52" s="12" t="s">
        <v>45</v>
      </c>
      <c r="C52" s="12" t="s">
        <v>47</v>
      </c>
      <c r="D52" s="12">
        <v>59120000</v>
      </c>
    </row>
    <row r="53" spans="1:4" ht="48" outlineLevel="2" thickBot="1">
      <c r="A53" s="11"/>
      <c r="B53" s="18" t="s">
        <v>60</v>
      </c>
      <c r="C53" s="12"/>
      <c r="D53" s="12">
        <f>SUBTOTAL(9,D51:D52)</f>
        <v>118240000</v>
      </c>
    </row>
    <row r="54" spans="1:4" ht="32.25" outlineLevel="1" thickBot="1">
      <c r="A54" s="11" t="s">
        <v>44</v>
      </c>
      <c r="B54" s="12" t="s">
        <v>46</v>
      </c>
      <c r="C54" s="12" t="s">
        <v>41</v>
      </c>
      <c r="D54" s="12">
        <v>57620000</v>
      </c>
    </row>
    <row r="55" spans="1:4" ht="48" outlineLevel="2" thickBot="1">
      <c r="A55" s="11"/>
      <c r="B55" s="18" t="s">
        <v>61</v>
      </c>
      <c r="C55" s="12"/>
      <c r="D55" s="12">
        <f>SUBTOTAL(9,D54:D54)</f>
        <v>57620000</v>
      </c>
    </row>
    <row r="56" spans="1:4" ht="32.25" outlineLevel="2" thickBot="1">
      <c r="A56" s="11" t="s">
        <v>48</v>
      </c>
      <c r="B56" s="12" t="s">
        <v>49</v>
      </c>
      <c r="C56" s="12" t="s">
        <v>43</v>
      </c>
      <c r="D56" s="12">
        <v>5020000</v>
      </c>
    </row>
    <row r="57" spans="1:4" ht="32.25" outlineLevel="2" thickBot="1">
      <c r="A57" s="11" t="s">
        <v>48</v>
      </c>
      <c r="B57" s="12" t="s">
        <v>49</v>
      </c>
      <c r="C57" s="12" t="s">
        <v>47</v>
      </c>
      <c r="D57" s="12">
        <v>5020000</v>
      </c>
    </row>
    <row r="58" spans="1:4" ht="32.25" outlineLevel="1" thickBot="1">
      <c r="A58" s="11" t="s">
        <v>48</v>
      </c>
      <c r="B58" s="12" t="s">
        <v>49</v>
      </c>
      <c r="C58" s="12" t="s">
        <v>50</v>
      </c>
      <c r="D58" s="12">
        <v>5020000</v>
      </c>
    </row>
    <row r="59" spans="1:4" ht="32.25" outlineLevel="2" thickBot="1">
      <c r="A59" s="11"/>
      <c r="B59" s="18" t="s">
        <v>62</v>
      </c>
      <c r="C59" s="12"/>
      <c r="D59" s="12">
        <f>SUBTOTAL(9,D56:D58)</f>
        <v>15060000</v>
      </c>
    </row>
    <row r="60" spans="1:4" ht="16.5" outlineLevel="1" thickBot="1">
      <c r="A60" s="11" t="s">
        <v>39</v>
      </c>
      <c r="B60" s="12" t="s">
        <v>40</v>
      </c>
      <c r="C60" s="12" t="s">
        <v>41</v>
      </c>
      <c r="D60" s="12">
        <v>120000</v>
      </c>
    </row>
    <row r="61" spans="1:4" ht="31.5">
      <c r="A61" s="15"/>
      <c r="B61" s="16" t="s">
        <v>63</v>
      </c>
      <c r="C61" s="15"/>
      <c r="D61" s="15">
        <f>SUBTOTAL(9,D60:D60)</f>
        <v>120000</v>
      </c>
    </row>
    <row r="62" spans="1:4" ht="31.5">
      <c r="A62" s="15"/>
      <c r="B62" s="16" t="s">
        <v>54</v>
      </c>
      <c r="C62" s="15"/>
      <c r="D62" s="15">
        <f>SUBTOTAL(9,D48:D60)</f>
        <v>191495600</v>
      </c>
    </row>
    <row r="65" ht="13.5" thickBot="1">
      <c r="A65" t="s">
        <v>65</v>
      </c>
    </row>
    <row r="66" spans="1:4" ht="32.25" thickBot="1">
      <c r="A66" s="9" t="s">
        <v>35</v>
      </c>
      <c r="B66" s="10" t="s">
        <v>36</v>
      </c>
      <c r="C66" s="10" t="s">
        <v>37</v>
      </c>
      <c r="D66" s="10" t="s">
        <v>38</v>
      </c>
    </row>
    <row r="67" spans="1:4" ht="16.5" outlineLevel="2" thickBot="1">
      <c r="A67" s="11" t="s">
        <v>39</v>
      </c>
      <c r="B67" s="12" t="s">
        <v>40</v>
      </c>
      <c r="C67" s="12" t="s">
        <v>41</v>
      </c>
      <c r="D67" s="12">
        <v>120000</v>
      </c>
    </row>
    <row r="68" spans="1:4" ht="16.5" outlineLevel="2" thickBot="1">
      <c r="A68" s="11" t="s">
        <v>39</v>
      </c>
      <c r="B68" s="12" t="s">
        <v>42</v>
      </c>
      <c r="C68" s="12" t="s">
        <v>41</v>
      </c>
      <c r="D68" s="12">
        <v>320000</v>
      </c>
    </row>
    <row r="69" spans="1:4" ht="16.5" outlineLevel="1" thickBot="1">
      <c r="A69" s="11" t="s">
        <v>39</v>
      </c>
      <c r="B69" s="12" t="s">
        <v>42</v>
      </c>
      <c r="C69" s="12" t="s">
        <v>43</v>
      </c>
      <c r="D69" s="12">
        <v>135600</v>
      </c>
    </row>
    <row r="70" spans="1:4" ht="32.25" outlineLevel="2" thickBot="1">
      <c r="A70" s="11" t="s">
        <v>44</v>
      </c>
      <c r="B70" s="12" t="s">
        <v>45</v>
      </c>
      <c r="C70" s="12" t="s">
        <v>41</v>
      </c>
      <c r="D70" s="12">
        <v>59120000</v>
      </c>
    </row>
    <row r="71" spans="1:4" ht="32.25" outlineLevel="1" thickBot="1">
      <c r="A71" s="11" t="s">
        <v>44</v>
      </c>
      <c r="B71" s="12" t="s">
        <v>46</v>
      </c>
      <c r="C71" s="12" t="s">
        <v>41</v>
      </c>
      <c r="D71" s="12">
        <v>57620000</v>
      </c>
    </row>
    <row r="72" spans="1:4" ht="32.25" outlineLevel="2" thickBot="1">
      <c r="A72" s="11" t="s">
        <v>44</v>
      </c>
      <c r="B72" s="12" t="s">
        <v>45</v>
      </c>
      <c r="C72" s="12" t="s">
        <v>47</v>
      </c>
      <c r="D72" s="12">
        <v>59120000</v>
      </c>
    </row>
    <row r="73" spans="1:4" ht="32.25" outlineLevel="2" thickBot="1">
      <c r="A73" s="11" t="s">
        <v>48</v>
      </c>
      <c r="B73" s="12" t="s">
        <v>49</v>
      </c>
      <c r="C73" s="12" t="s">
        <v>43</v>
      </c>
      <c r="D73" s="12">
        <v>5020000</v>
      </c>
    </row>
    <row r="74" spans="1:4" ht="32.25" outlineLevel="1" thickBot="1">
      <c r="A74" s="11" t="s">
        <v>48</v>
      </c>
      <c r="B74" s="12" t="s">
        <v>49</v>
      </c>
      <c r="C74" s="12" t="s">
        <v>47</v>
      </c>
      <c r="D74" s="12">
        <v>5020000</v>
      </c>
    </row>
    <row r="75" spans="1:4" ht="32.25" outlineLevel="2" thickBot="1">
      <c r="A75" s="11" t="s">
        <v>48</v>
      </c>
      <c r="B75" s="12" t="s">
        <v>49</v>
      </c>
      <c r="C75" s="12" t="s">
        <v>50</v>
      </c>
      <c r="D75" s="12">
        <v>5020000</v>
      </c>
    </row>
    <row r="76" ht="12.75" outlineLevel="1"/>
    <row r="77" ht="12.75" outlineLevel="2"/>
    <row r="78" ht="12.75" outlineLevel="1"/>
    <row r="79" ht="12.75" outlineLevel="2"/>
    <row r="80" spans="1:5" ht="12.75" outlineLevel="1">
      <c r="A80" s="22" t="s">
        <v>66</v>
      </c>
      <c r="B80" s="22" t="s">
        <v>35</v>
      </c>
      <c r="C80" s="20"/>
      <c r="D80" s="20"/>
      <c r="E80" s="21"/>
    </row>
    <row r="81" spans="1:5" ht="12.75" outlineLevel="2">
      <c r="A81" s="22" t="s">
        <v>37</v>
      </c>
      <c r="B81" s="19" t="s">
        <v>44</v>
      </c>
      <c r="C81" s="23" t="s">
        <v>48</v>
      </c>
      <c r="D81" s="23" t="s">
        <v>39</v>
      </c>
      <c r="E81" s="24" t="s">
        <v>54</v>
      </c>
    </row>
    <row r="82" spans="1:5" ht="12.75" outlineLevel="1">
      <c r="A82" s="19" t="s">
        <v>41</v>
      </c>
      <c r="B82" s="27">
        <v>116740000</v>
      </c>
      <c r="C82" s="28"/>
      <c r="D82" s="28">
        <v>440000</v>
      </c>
      <c r="E82" s="29">
        <v>117180000</v>
      </c>
    </row>
    <row r="83" spans="1:5" ht="12.75">
      <c r="A83" s="25" t="s">
        <v>43</v>
      </c>
      <c r="B83" s="30"/>
      <c r="C83" s="31">
        <v>5020000</v>
      </c>
      <c r="D83" s="31">
        <v>135600</v>
      </c>
      <c r="E83" s="32">
        <v>5155600</v>
      </c>
    </row>
    <row r="84" spans="1:5" ht="12.75">
      <c r="A84" s="25" t="s">
        <v>47</v>
      </c>
      <c r="B84" s="30">
        <v>59120000</v>
      </c>
      <c r="C84" s="31">
        <v>5020000</v>
      </c>
      <c r="D84" s="31"/>
      <c r="E84" s="32">
        <v>64140000</v>
      </c>
    </row>
    <row r="85" spans="1:5" ht="12.75">
      <c r="A85" s="25" t="s">
        <v>50</v>
      </c>
      <c r="B85" s="30"/>
      <c r="C85" s="31">
        <v>5020000</v>
      </c>
      <c r="D85" s="31"/>
      <c r="E85" s="32">
        <v>5020000</v>
      </c>
    </row>
    <row r="86" spans="1:5" ht="12.75">
      <c r="A86" s="26" t="s">
        <v>54</v>
      </c>
      <c r="B86" s="33">
        <v>175860000</v>
      </c>
      <c r="C86" s="34">
        <v>15060000</v>
      </c>
      <c r="D86" s="34">
        <v>575600</v>
      </c>
      <c r="E86" s="35">
        <v>191495600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B5" sqref="B5"/>
    </sheetView>
  </sheetViews>
  <sheetFormatPr defaultColWidth="9.00390625" defaultRowHeight="12.75"/>
  <cols>
    <col min="1" max="1" width="13.375" style="0" customWidth="1"/>
    <col min="2" max="2" width="16.625" style="0" customWidth="1"/>
    <col min="3" max="3" width="21.125" style="0" customWidth="1"/>
    <col min="7" max="7" width="11.75390625" style="0" customWidth="1"/>
    <col min="8" max="8" width="14.625" style="0" customWidth="1"/>
  </cols>
  <sheetData>
    <row r="1" spans="1:3" ht="12.75">
      <c r="A1" s="46" t="s">
        <v>0</v>
      </c>
      <c r="B1" s="49"/>
      <c r="C1" s="50"/>
    </row>
    <row r="2" spans="1:9" ht="12.75">
      <c r="A2" s="3" t="s">
        <v>1</v>
      </c>
      <c r="B2" s="2" t="s">
        <v>2</v>
      </c>
      <c r="C2" s="2" t="s">
        <v>3</v>
      </c>
      <c r="G2" s="3" t="s">
        <v>1</v>
      </c>
      <c r="H2" s="2" t="s">
        <v>2</v>
      </c>
      <c r="I2" s="2" t="s">
        <v>3</v>
      </c>
    </row>
    <row r="3" spans="1:9" ht="12.75">
      <c r="A3" s="1">
        <v>2223344</v>
      </c>
      <c r="B3" s="2" t="s">
        <v>6</v>
      </c>
      <c r="C3" s="2" t="s">
        <v>7</v>
      </c>
      <c r="I3" t="s">
        <v>69</v>
      </c>
    </row>
    <row r="4" spans="1:9" ht="12.75">
      <c r="A4" s="1">
        <v>2324354</v>
      </c>
      <c r="B4" s="2" t="s">
        <v>12</v>
      </c>
      <c r="C4" s="2" t="s">
        <v>13</v>
      </c>
      <c r="I4" t="s">
        <v>70</v>
      </c>
    </row>
    <row r="5" spans="1:9" ht="12.75">
      <c r="A5" s="1">
        <v>2226751</v>
      </c>
      <c r="B5" s="2" t="s">
        <v>14</v>
      </c>
      <c r="C5" s="2" t="s">
        <v>24</v>
      </c>
      <c r="I5" t="s">
        <v>71</v>
      </c>
    </row>
    <row r="6" spans="1:9" ht="12.75">
      <c r="A6" s="1">
        <v>2336348</v>
      </c>
      <c r="B6" s="2" t="s">
        <v>14</v>
      </c>
      <c r="C6" s="2" t="s">
        <v>15</v>
      </c>
      <c r="I6" t="s">
        <v>71</v>
      </c>
    </row>
    <row r="7" spans="1:3" ht="12.75">
      <c r="A7" s="1">
        <v>2263869</v>
      </c>
      <c r="B7" s="2" t="s">
        <v>10</v>
      </c>
      <c r="C7" s="2" t="s">
        <v>11</v>
      </c>
    </row>
    <row r="8" spans="1:3" ht="12.75">
      <c r="A8" s="1">
        <v>2223449</v>
      </c>
      <c r="B8" s="2" t="s">
        <v>8</v>
      </c>
      <c r="C8" s="2" t="s">
        <v>9</v>
      </c>
    </row>
    <row r="9" spans="1:3" ht="12.75">
      <c r="A9" s="1">
        <v>2657854</v>
      </c>
      <c r="B9" s="2" t="s">
        <v>8</v>
      </c>
      <c r="C9" s="2" t="s">
        <v>23</v>
      </c>
    </row>
    <row r="10" spans="1:3" ht="12.75">
      <c r="A10" s="1">
        <v>2126374</v>
      </c>
      <c r="B10" s="2" t="s">
        <v>4</v>
      </c>
      <c r="C10" s="2" t="s">
        <v>5</v>
      </c>
    </row>
    <row r="11" spans="1:3" ht="12.75">
      <c r="A11" s="1">
        <v>2574729</v>
      </c>
      <c r="B11" s="2" t="s">
        <v>16</v>
      </c>
      <c r="C11" s="2" t="s">
        <v>17</v>
      </c>
    </row>
    <row r="12" spans="1:3" ht="12.75">
      <c r="A12" s="1">
        <v>2234567</v>
      </c>
      <c r="B12" s="2" t="s">
        <v>20</v>
      </c>
      <c r="C12" s="2" t="s">
        <v>21</v>
      </c>
    </row>
    <row r="13" spans="1:3" ht="12.75">
      <c r="A13" s="1">
        <v>2245897</v>
      </c>
      <c r="B13" s="2" t="s">
        <v>20</v>
      </c>
      <c r="C13" s="2" t="s">
        <v>22</v>
      </c>
    </row>
    <row r="14" spans="1:3" ht="12.75">
      <c r="A14" s="1">
        <v>2437384</v>
      </c>
      <c r="B14" s="2" t="s">
        <v>18</v>
      </c>
      <c r="C14" s="2" t="s">
        <v>19</v>
      </c>
    </row>
    <row r="18" spans="1:3" ht="12.75">
      <c r="A18" s="3" t="s">
        <v>1</v>
      </c>
      <c r="B18" s="2" t="s">
        <v>2</v>
      </c>
      <c r="C18" s="2" t="s">
        <v>3</v>
      </c>
    </row>
    <row r="19" spans="1:3" ht="12.75">
      <c r="A19" s="1">
        <v>2324354</v>
      </c>
      <c r="B19" s="2" t="s">
        <v>12</v>
      </c>
      <c r="C19" s="2" t="s">
        <v>13</v>
      </c>
    </row>
    <row r="20" spans="1:3" ht="12.75">
      <c r="A20" s="1">
        <v>2263869</v>
      </c>
      <c r="B20" s="2" t="s">
        <v>10</v>
      </c>
      <c r="C20" s="2" t="s">
        <v>11</v>
      </c>
    </row>
    <row r="21" spans="1:3" ht="12.75">
      <c r="A21" s="1">
        <v>2657854</v>
      </c>
      <c r="B21" s="2" t="s">
        <v>8</v>
      </c>
      <c r="C21" s="2" t="s">
        <v>23</v>
      </c>
    </row>
    <row r="22" spans="1:3" ht="12.75">
      <c r="A22" s="1">
        <v>2574729</v>
      </c>
      <c r="B22" s="2" t="s">
        <v>16</v>
      </c>
      <c r="C22" s="2" t="s">
        <v>17</v>
      </c>
    </row>
    <row r="26" spans="1:3" ht="12.75">
      <c r="A26" s="3" t="s">
        <v>1</v>
      </c>
      <c r="B26" s="2" t="s">
        <v>2</v>
      </c>
      <c r="C26" s="2" t="s">
        <v>3</v>
      </c>
    </row>
    <row r="27" spans="1:3" ht="12.75">
      <c r="A27" s="1">
        <v>2324354</v>
      </c>
      <c r="B27" s="2" t="s">
        <v>12</v>
      </c>
      <c r="C27" s="2" t="s">
        <v>13</v>
      </c>
    </row>
    <row r="28" spans="1:3" ht="12.75">
      <c r="A28" s="1">
        <v>2657854</v>
      </c>
      <c r="B28" s="2" t="s">
        <v>8</v>
      </c>
      <c r="C28" s="2" t="s">
        <v>23</v>
      </c>
    </row>
    <row r="32" spans="1:3" ht="12.75">
      <c r="A32" s="3" t="s">
        <v>1</v>
      </c>
      <c r="B32" s="2" t="s">
        <v>2</v>
      </c>
      <c r="C32" s="2" t="s">
        <v>3</v>
      </c>
    </row>
    <row r="33" spans="1:3" ht="12.75">
      <c r="A33" s="1">
        <v>2263869</v>
      </c>
      <c r="B33" s="2" t="s">
        <v>10</v>
      </c>
      <c r="C33" s="2" t="s">
        <v>11</v>
      </c>
    </row>
    <row r="34" spans="1:3" ht="12.75">
      <c r="A34" s="1">
        <v>2657854</v>
      </c>
      <c r="B34" s="2" t="s">
        <v>8</v>
      </c>
      <c r="C34" s="2" t="s">
        <v>23</v>
      </c>
    </row>
    <row r="38" spans="1:3" ht="12.75">
      <c r="A38" s="3" t="s">
        <v>1</v>
      </c>
      <c r="B38" s="2" t="s">
        <v>2</v>
      </c>
      <c r="C38" s="2" t="s">
        <v>3</v>
      </c>
    </row>
    <row r="39" spans="1:3" ht="12.75">
      <c r="A39" s="1">
        <v>2657854</v>
      </c>
      <c r="B39" s="2" t="s">
        <v>8</v>
      </c>
      <c r="C39" s="2" t="s">
        <v>23</v>
      </c>
    </row>
    <row r="43" spans="1:3" ht="12.75">
      <c r="A43" s="3" t="s">
        <v>1</v>
      </c>
      <c r="B43" s="2" t="s">
        <v>2</v>
      </c>
      <c r="C43" s="2" t="s">
        <v>3</v>
      </c>
    </row>
    <row r="44" spans="1:3" ht="12.75">
      <c r="A44" s="1">
        <v>2657854</v>
      </c>
      <c r="B44" s="2" t="s">
        <v>8</v>
      </c>
      <c r="C44" s="2" t="s">
        <v>23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A1">
      <selection activeCell="E28" sqref="E28"/>
    </sheetView>
  </sheetViews>
  <sheetFormatPr defaultColWidth="9.00390625" defaultRowHeight="12.75"/>
  <cols>
    <col min="1" max="1" width="9.75390625" style="0" customWidth="1"/>
    <col min="2" max="2" width="12.625" style="0" customWidth="1"/>
    <col min="3" max="3" width="13.125" style="0" customWidth="1"/>
    <col min="4" max="4" width="14.375" style="0" customWidth="1"/>
    <col min="5" max="5" width="13.125" style="0" customWidth="1"/>
    <col min="6" max="6" width="13.375" style="0" customWidth="1"/>
    <col min="7" max="7" width="15.375" style="0" customWidth="1"/>
    <col min="8" max="8" width="19.00390625" style="0" customWidth="1"/>
    <col min="9" max="9" width="28.75390625" style="0" customWidth="1"/>
    <col min="10" max="10" width="17.625" style="0" customWidth="1"/>
    <col min="13" max="13" width="14.125" style="0" customWidth="1"/>
    <col min="14" max="14" width="17.00390625" style="0" customWidth="1"/>
    <col min="15" max="15" width="16.25390625" style="0" customWidth="1"/>
    <col min="16" max="16" width="19.75390625" style="0" customWidth="1"/>
    <col min="17" max="17" width="19.625" style="0" customWidth="1"/>
    <col min="18" max="18" width="19.375" style="0" customWidth="1"/>
    <col min="19" max="19" width="20.75390625" style="0" customWidth="1"/>
    <col min="20" max="20" width="16.25390625" style="0" customWidth="1"/>
    <col min="21" max="21" width="24.625" style="0" customWidth="1"/>
  </cols>
  <sheetData>
    <row r="1" spans="1:12" ht="26.25" thickBot="1">
      <c r="A1" s="36" t="s">
        <v>72</v>
      </c>
      <c r="B1" s="36" t="s">
        <v>73</v>
      </c>
      <c r="C1" s="36" t="s">
        <v>74</v>
      </c>
      <c r="D1" s="36" t="s">
        <v>75</v>
      </c>
      <c r="E1" s="37" t="s">
        <v>76</v>
      </c>
      <c r="F1" s="36" t="s">
        <v>77</v>
      </c>
      <c r="G1" s="37" t="s">
        <v>78</v>
      </c>
      <c r="H1" s="36" t="s">
        <v>79</v>
      </c>
      <c r="I1" s="38" t="s">
        <v>80</v>
      </c>
      <c r="J1" s="44" t="s">
        <v>292</v>
      </c>
      <c r="K1" s="44" t="s">
        <v>293</v>
      </c>
      <c r="L1" s="44" t="s">
        <v>294</v>
      </c>
    </row>
    <row r="2" spans="1:12" ht="12.75">
      <c r="A2" s="39">
        <v>5</v>
      </c>
      <c r="B2" s="40" t="s">
        <v>108</v>
      </c>
      <c r="C2" s="40" t="s">
        <v>109</v>
      </c>
      <c r="D2" s="40" t="s">
        <v>110</v>
      </c>
      <c r="E2" s="41">
        <v>19182</v>
      </c>
      <c r="F2" s="39" t="s">
        <v>84</v>
      </c>
      <c r="G2" s="41">
        <v>21711</v>
      </c>
      <c r="H2" s="39" t="s">
        <v>111</v>
      </c>
      <c r="I2" s="42" t="s">
        <v>112</v>
      </c>
      <c r="J2" t="str">
        <f aca="true" t="shared" si="0" ref="J2:J33">B2&amp;" "&amp;LEFT(C2)&amp;"."&amp;LEFT(D2)&amp;"."</f>
        <v>Бибко В.М.</v>
      </c>
      <c r="K2">
        <f ca="1">INT(_XLL.ДОЛЯГОДА(E2,TODAY()))</f>
        <v>52</v>
      </c>
      <c r="L2">
        <f ca="1">INT(_XLL.ДОЛЯГОДА(G2,TODAY()))</f>
        <v>45</v>
      </c>
    </row>
    <row r="3" spans="1:12" ht="12.75">
      <c r="A3" s="39">
        <v>3</v>
      </c>
      <c r="B3" s="40" t="s">
        <v>178</v>
      </c>
      <c r="C3" s="40" t="s">
        <v>155</v>
      </c>
      <c r="D3" s="40" t="s">
        <v>179</v>
      </c>
      <c r="E3" s="41">
        <v>20922</v>
      </c>
      <c r="F3" s="39" t="s">
        <v>157</v>
      </c>
      <c r="G3" s="41">
        <v>21711</v>
      </c>
      <c r="H3" s="39" t="s">
        <v>89</v>
      </c>
      <c r="I3" s="42" t="s">
        <v>165</v>
      </c>
      <c r="J3" t="str">
        <f t="shared" si="0"/>
        <v>Бахарь С.И.</v>
      </c>
      <c r="K3">
        <f ca="1">INT(_XLL.ДОЛЯГОДА(E3,TODAY()))</f>
        <v>47</v>
      </c>
      <c r="L3">
        <f ca="1">INT(_XLL.ДОЛЯГОДА(G3,TODAY()))</f>
        <v>45</v>
      </c>
    </row>
    <row r="4" spans="1:12" ht="12.75">
      <c r="A4" s="39">
        <v>9</v>
      </c>
      <c r="B4" s="40" t="s">
        <v>113</v>
      </c>
      <c r="C4" s="40" t="s">
        <v>148</v>
      </c>
      <c r="D4" s="40" t="s">
        <v>149</v>
      </c>
      <c r="E4" s="41">
        <v>12179</v>
      </c>
      <c r="F4" s="39" t="s">
        <v>208</v>
      </c>
      <c r="G4" s="41">
        <v>21711</v>
      </c>
      <c r="H4" s="39" t="s">
        <v>89</v>
      </c>
      <c r="I4" s="42" t="s">
        <v>209</v>
      </c>
      <c r="J4" t="str">
        <f t="shared" si="0"/>
        <v>Бородько Н.А.</v>
      </c>
      <c r="K4">
        <f ca="1">INT(_XLL.ДОЛЯГОДА(E4,TODAY()))</f>
        <v>71</v>
      </c>
      <c r="L4">
        <f ca="1">INT(_XLL.ДОЛЯГОДА(G4,TODAY()))</f>
        <v>45</v>
      </c>
    </row>
    <row r="5" spans="1:12" ht="12.75">
      <c r="A5" s="39">
        <v>2</v>
      </c>
      <c r="B5" s="40" t="s">
        <v>243</v>
      </c>
      <c r="C5" s="40" t="s">
        <v>105</v>
      </c>
      <c r="D5" s="40" t="s">
        <v>197</v>
      </c>
      <c r="E5" s="41">
        <v>21127</v>
      </c>
      <c r="F5" s="39" t="s">
        <v>208</v>
      </c>
      <c r="G5" s="41">
        <v>21711</v>
      </c>
      <c r="H5" s="39" t="s">
        <v>98</v>
      </c>
      <c r="I5" s="42" t="s">
        <v>165</v>
      </c>
      <c r="J5" t="str">
        <f t="shared" si="0"/>
        <v>Аккуратнова Н.С.</v>
      </c>
      <c r="K5">
        <f ca="1">INT(_XLL.ДОЛЯГОДА(E5,TODAY()))</f>
        <v>47</v>
      </c>
      <c r="L5">
        <f ca="1">INT(_XLL.ДОЛЯГОДА(G5,TODAY()))</f>
        <v>45</v>
      </c>
    </row>
    <row r="6" spans="1:12" ht="12.75">
      <c r="A6" s="39">
        <v>43</v>
      </c>
      <c r="B6" s="40" t="s">
        <v>267</v>
      </c>
      <c r="C6" s="40" t="s">
        <v>206</v>
      </c>
      <c r="D6" s="40" t="s">
        <v>250</v>
      </c>
      <c r="E6" s="41">
        <v>20441</v>
      </c>
      <c r="F6" s="39" t="s">
        <v>208</v>
      </c>
      <c r="G6" s="41">
        <v>21711</v>
      </c>
      <c r="H6" s="39" t="s">
        <v>89</v>
      </c>
      <c r="I6" s="42" t="s">
        <v>174</v>
      </c>
      <c r="J6" t="str">
        <f t="shared" si="0"/>
        <v>Куракина В.М.</v>
      </c>
      <c r="K6">
        <f ca="1">INT(_XLL.ДОЛЯГОДА(E6,TODAY()))</f>
        <v>49</v>
      </c>
      <c r="L6">
        <f ca="1">INT(_XLL.ДОЛЯГОДА(G6,TODAY()))</f>
        <v>45</v>
      </c>
    </row>
    <row r="7" spans="1:12" ht="12.75">
      <c r="A7" s="39">
        <v>72</v>
      </c>
      <c r="B7" s="40" t="s">
        <v>81</v>
      </c>
      <c r="C7" s="40" t="s">
        <v>82</v>
      </c>
      <c r="D7" s="40" t="s">
        <v>83</v>
      </c>
      <c r="E7" s="41">
        <v>20094</v>
      </c>
      <c r="F7" s="39" t="s">
        <v>84</v>
      </c>
      <c r="G7" s="41">
        <v>26877</v>
      </c>
      <c r="H7" s="39" t="s">
        <v>85</v>
      </c>
      <c r="I7" s="42" t="s">
        <v>85</v>
      </c>
      <c r="J7" t="str">
        <f t="shared" si="0"/>
        <v>Уласевич М.И.</v>
      </c>
      <c r="K7">
        <f ca="1">INT(_XLL.ДОЛЯГОДА(E7,TODAY()))</f>
        <v>50</v>
      </c>
      <c r="L7">
        <f ca="1">INT(_XLL.ДОЛЯГОДА(G7,TODAY()))</f>
        <v>31</v>
      </c>
    </row>
    <row r="8" spans="1:12" ht="12.75">
      <c r="A8" s="39">
        <v>73</v>
      </c>
      <c r="B8" s="40" t="s">
        <v>86</v>
      </c>
      <c r="C8" s="40" t="s">
        <v>87</v>
      </c>
      <c r="D8" s="40" t="s">
        <v>88</v>
      </c>
      <c r="E8" s="41">
        <v>21015</v>
      </c>
      <c r="F8" s="39" t="s">
        <v>84</v>
      </c>
      <c r="G8" s="41">
        <v>30858</v>
      </c>
      <c r="H8" s="39" t="s">
        <v>89</v>
      </c>
      <c r="I8" s="42" t="s">
        <v>90</v>
      </c>
      <c r="J8" t="str">
        <f t="shared" si="0"/>
        <v>Юркевич Л.В.</v>
      </c>
      <c r="K8">
        <f ca="1">INT(_XLL.ДОЛЯГОДА(E8,TODAY()))</f>
        <v>47</v>
      </c>
      <c r="L8">
        <f ca="1">INT(_XLL.ДОЛЯГОДА(G8,TODAY()))</f>
        <v>20</v>
      </c>
    </row>
    <row r="9" spans="1:12" ht="12.75">
      <c r="A9" s="39">
        <v>10</v>
      </c>
      <c r="B9" s="40" t="s">
        <v>113</v>
      </c>
      <c r="C9" s="40" t="s">
        <v>114</v>
      </c>
      <c r="D9" s="40" t="s">
        <v>115</v>
      </c>
      <c r="E9" s="41">
        <v>25356</v>
      </c>
      <c r="F9" s="39" t="s">
        <v>84</v>
      </c>
      <c r="G9" s="41">
        <v>31564</v>
      </c>
      <c r="H9" s="39" t="s">
        <v>89</v>
      </c>
      <c r="I9" s="42" t="s">
        <v>116</v>
      </c>
      <c r="J9" t="str">
        <f t="shared" si="0"/>
        <v>Бородько Т.Н.</v>
      </c>
      <c r="K9">
        <f ca="1">INT(_XLL.ДОЛЯГОДА(E9,TODAY()))</f>
        <v>35</v>
      </c>
      <c r="L9">
        <f ca="1">INT(_XLL.ДОЛЯГОДА(G9,TODAY()))</f>
        <v>18</v>
      </c>
    </row>
    <row r="10" spans="1:12" ht="12.75">
      <c r="A10" s="39">
        <v>7</v>
      </c>
      <c r="B10" s="40" t="s">
        <v>180</v>
      </c>
      <c r="C10" s="40" t="s">
        <v>181</v>
      </c>
      <c r="D10" s="40" t="s">
        <v>115</v>
      </c>
      <c r="E10" s="41">
        <v>15175</v>
      </c>
      <c r="F10" s="39" t="s">
        <v>157</v>
      </c>
      <c r="G10" s="41">
        <v>31564</v>
      </c>
      <c r="H10" s="39" t="s">
        <v>131</v>
      </c>
      <c r="I10" s="42" t="s">
        <v>182</v>
      </c>
      <c r="J10" t="str">
        <f t="shared" si="0"/>
        <v>Борисовец Н.Н.</v>
      </c>
      <c r="K10">
        <f ca="1">INT(_XLL.ДОЛЯГОДА(E10,TODAY()))</f>
        <v>63</v>
      </c>
      <c r="L10">
        <f ca="1">INT(_XLL.ДОЛЯГОДА(G10,TODAY()))</f>
        <v>18</v>
      </c>
    </row>
    <row r="11" spans="1:12" ht="12.75">
      <c r="A11" s="39">
        <v>17</v>
      </c>
      <c r="B11" s="40" t="s">
        <v>210</v>
      </c>
      <c r="C11" s="40" t="s">
        <v>109</v>
      </c>
      <c r="D11" s="40" t="s">
        <v>211</v>
      </c>
      <c r="E11" s="41">
        <v>20747</v>
      </c>
      <c r="F11" s="39" t="s">
        <v>208</v>
      </c>
      <c r="G11" s="41">
        <v>31564</v>
      </c>
      <c r="H11" s="39" t="s">
        <v>212</v>
      </c>
      <c r="I11" s="42" t="s">
        <v>143</v>
      </c>
      <c r="J11" t="str">
        <f t="shared" si="0"/>
        <v>Гинзбург В.И.</v>
      </c>
      <c r="K11">
        <f ca="1">INT(_XLL.ДОЛЯГОДА(E11,TODAY()))</f>
        <v>48</v>
      </c>
      <c r="L11">
        <f ca="1">INT(_XLL.ДОЛЯГОДА(G11,TODAY()))</f>
        <v>18</v>
      </c>
    </row>
    <row r="12" spans="1:12" ht="12.75">
      <c r="A12" s="39">
        <v>8</v>
      </c>
      <c r="B12" s="40" t="s">
        <v>244</v>
      </c>
      <c r="C12" s="40" t="s">
        <v>245</v>
      </c>
      <c r="D12" s="40" t="s">
        <v>115</v>
      </c>
      <c r="E12" s="41">
        <v>20004</v>
      </c>
      <c r="F12" s="39" t="s">
        <v>208</v>
      </c>
      <c r="G12" s="41">
        <v>31564</v>
      </c>
      <c r="H12" s="39" t="s">
        <v>89</v>
      </c>
      <c r="I12" s="42" t="s">
        <v>246</v>
      </c>
      <c r="J12" t="str">
        <f t="shared" si="0"/>
        <v>Боровская И.Н.</v>
      </c>
      <c r="K12">
        <f ca="1">INT(_XLL.ДОЛЯГОДА(E12,TODAY()))</f>
        <v>50</v>
      </c>
      <c r="L12">
        <f ca="1">INT(_XLL.ДОЛЯГОДА(G12,TODAY()))</f>
        <v>18</v>
      </c>
    </row>
    <row r="13" spans="1:12" ht="12.75">
      <c r="A13" s="39">
        <v>46</v>
      </c>
      <c r="B13" s="40" t="s">
        <v>268</v>
      </c>
      <c r="C13" s="40" t="s">
        <v>167</v>
      </c>
      <c r="D13" s="40" t="s">
        <v>130</v>
      </c>
      <c r="E13" s="41">
        <v>15899</v>
      </c>
      <c r="F13" s="39" t="s">
        <v>208</v>
      </c>
      <c r="G13" s="41">
        <v>31564</v>
      </c>
      <c r="H13" s="39" t="s">
        <v>89</v>
      </c>
      <c r="I13" s="42" t="s">
        <v>177</v>
      </c>
      <c r="J13" t="str">
        <f t="shared" si="0"/>
        <v>Малижонок Л.П.</v>
      </c>
      <c r="K13">
        <f ca="1">INT(_XLL.ДОЛЯГОДА(E13,TODAY()))</f>
        <v>61</v>
      </c>
      <c r="L13">
        <f ca="1">INT(_XLL.ДОЛЯГОДА(G13,TODAY()))</f>
        <v>18</v>
      </c>
    </row>
    <row r="14" spans="1:12" ht="12.75">
      <c r="A14" s="39">
        <v>16</v>
      </c>
      <c r="B14" s="40" t="s">
        <v>251</v>
      </c>
      <c r="C14" s="40" t="s">
        <v>105</v>
      </c>
      <c r="D14" s="40" t="s">
        <v>88</v>
      </c>
      <c r="E14" s="41">
        <v>21459</v>
      </c>
      <c r="F14" s="39" t="s">
        <v>208</v>
      </c>
      <c r="G14" s="41">
        <v>31949</v>
      </c>
      <c r="H14" s="39" t="s">
        <v>89</v>
      </c>
      <c r="I14" s="42" t="s">
        <v>165</v>
      </c>
      <c r="J14" t="str">
        <f t="shared" si="0"/>
        <v>Героник Н.В.</v>
      </c>
      <c r="K14">
        <f ca="1">INT(_XLL.ДОЛЯГОДА(E14,TODAY()))</f>
        <v>46</v>
      </c>
      <c r="L14">
        <f ca="1">INT(_XLL.ДОЛЯГОДА(G14,TODAY()))</f>
        <v>17</v>
      </c>
    </row>
    <row r="15" spans="1:12" ht="12.75">
      <c r="A15" s="39">
        <v>19</v>
      </c>
      <c r="B15" s="40" t="s">
        <v>287</v>
      </c>
      <c r="C15" s="40" t="s">
        <v>288</v>
      </c>
      <c r="D15" s="40" t="s">
        <v>83</v>
      </c>
      <c r="E15" s="41">
        <v>18972</v>
      </c>
      <c r="F15" s="39" t="s">
        <v>289</v>
      </c>
      <c r="G15" s="41">
        <v>32671</v>
      </c>
      <c r="H15" s="39" t="s">
        <v>89</v>
      </c>
      <c r="I15" s="42" t="s">
        <v>290</v>
      </c>
      <c r="J15" t="str">
        <f t="shared" si="0"/>
        <v>Деревяго Р.И.</v>
      </c>
      <c r="K15">
        <f ca="1">INT(_XLL.ДОЛЯГОДА(E15,TODAY()))</f>
        <v>53</v>
      </c>
      <c r="L15">
        <f ca="1">INT(_XLL.ДОЛЯГОДА(G15,TODAY()))</f>
        <v>15</v>
      </c>
    </row>
    <row r="16" spans="1:12" ht="12.75">
      <c r="A16" s="39">
        <v>11</v>
      </c>
      <c r="B16" s="40" t="s">
        <v>91</v>
      </c>
      <c r="C16" s="40" t="s">
        <v>92</v>
      </c>
      <c r="D16" s="40" t="s">
        <v>93</v>
      </c>
      <c r="E16" s="41">
        <v>22413</v>
      </c>
      <c r="F16" s="39" t="s">
        <v>84</v>
      </c>
      <c r="G16" s="41">
        <v>32991</v>
      </c>
      <c r="H16" s="39" t="s">
        <v>89</v>
      </c>
      <c r="I16" s="42" t="s">
        <v>94</v>
      </c>
      <c r="J16" t="str">
        <f t="shared" si="0"/>
        <v>Будыкина Г.К.</v>
      </c>
      <c r="K16">
        <f ca="1">INT(_XLL.ДОЛЯГОДА(E16,TODAY()))</f>
        <v>43</v>
      </c>
      <c r="L16">
        <f ca="1">INT(_XLL.ДОЛЯГОДА(G16,TODAY()))</f>
        <v>14</v>
      </c>
    </row>
    <row r="17" spans="1:12" ht="12.75">
      <c r="A17" s="39">
        <v>13</v>
      </c>
      <c r="B17" s="40" t="s">
        <v>95</v>
      </c>
      <c r="C17" s="40" t="s">
        <v>96</v>
      </c>
      <c r="D17" s="40" t="s">
        <v>97</v>
      </c>
      <c r="E17" s="41">
        <v>15058</v>
      </c>
      <c r="F17" s="39" t="s">
        <v>84</v>
      </c>
      <c r="G17" s="41">
        <v>33650</v>
      </c>
      <c r="H17" s="39" t="s">
        <v>98</v>
      </c>
      <c r="I17" s="42" t="s">
        <v>99</v>
      </c>
      <c r="J17" t="str">
        <f t="shared" si="0"/>
        <v>Вакарев В.В.</v>
      </c>
      <c r="K17">
        <f ca="1">INT(_XLL.ДОЛЯГОДА(E17,TODAY()))</f>
        <v>64</v>
      </c>
      <c r="L17">
        <f ca="1">INT(_XLL.ДОЛЯГОДА(G17,TODAY()))</f>
        <v>13</v>
      </c>
    </row>
    <row r="18" spans="1:12" ht="12.75">
      <c r="A18" s="39">
        <v>26</v>
      </c>
      <c r="B18" s="40" t="s">
        <v>117</v>
      </c>
      <c r="C18" s="40" t="s">
        <v>92</v>
      </c>
      <c r="D18" s="40" t="s">
        <v>118</v>
      </c>
      <c r="E18" s="41">
        <v>20571</v>
      </c>
      <c r="F18" s="39" t="s">
        <v>84</v>
      </c>
      <c r="G18" s="41">
        <v>33317</v>
      </c>
      <c r="H18" s="39" t="s">
        <v>119</v>
      </c>
      <c r="I18" s="42" t="s">
        <v>120</v>
      </c>
      <c r="J18" t="str">
        <f t="shared" si="0"/>
        <v>Жукова Г.Г.</v>
      </c>
      <c r="K18">
        <f ca="1">INT(_XLL.ДОЛЯГОДА(E18,TODAY()))</f>
        <v>48</v>
      </c>
      <c r="L18">
        <f ca="1">INT(_XLL.ДОЛЯГОДА(G18,TODAY()))</f>
        <v>14</v>
      </c>
    </row>
    <row r="19" spans="1:12" ht="12.75">
      <c r="A19" s="39">
        <v>12</v>
      </c>
      <c r="B19" s="40" t="s">
        <v>183</v>
      </c>
      <c r="C19" s="40" t="s">
        <v>184</v>
      </c>
      <c r="D19" s="40" t="s">
        <v>176</v>
      </c>
      <c r="E19" s="41">
        <v>20417</v>
      </c>
      <c r="F19" s="39" t="s">
        <v>157</v>
      </c>
      <c r="G19" s="41">
        <v>33317</v>
      </c>
      <c r="H19" s="39" t="s">
        <v>85</v>
      </c>
      <c r="I19" s="42" t="s">
        <v>182</v>
      </c>
      <c r="J19" t="str">
        <f t="shared" si="0"/>
        <v>Быстрик Т.А.</v>
      </c>
      <c r="K19">
        <f ca="1">INT(_XLL.ДОЛЯГОДА(E19,TODAY()))</f>
        <v>49</v>
      </c>
      <c r="L19">
        <f ca="1">INT(_XLL.ДОЛЯГОДА(G19,TODAY()))</f>
        <v>14</v>
      </c>
    </row>
    <row r="20" spans="1:12" ht="12.75">
      <c r="A20" s="39">
        <v>20</v>
      </c>
      <c r="B20" s="40" t="s">
        <v>185</v>
      </c>
      <c r="C20" s="40" t="s">
        <v>181</v>
      </c>
      <c r="D20" s="40" t="s">
        <v>186</v>
      </c>
      <c r="E20" s="41">
        <v>17049</v>
      </c>
      <c r="F20" s="39" t="s">
        <v>157</v>
      </c>
      <c r="G20" s="41">
        <v>33606</v>
      </c>
      <c r="H20" s="39" t="s">
        <v>89</v>
      </c>
      <c r="I20" s="42" t="s">
        <v>187</v>
      </c>
      <c r="J20" t="str">
        <f t="shared" si="0"/>
        <v>Добровольская Н.Ф.</v>
      </c>
      <c r="K20">
        <f ca="1">INT(_XLL.ДОЛЯГОДА(E20,TODAY()))</f>
        <v>58</v>
      </c>
      <c r="L20">
        <f ca="1">INT(_XLL.ДОЛЯГОДА(G20,TODAY()))</f>
        <v>13</v>
      </c>
    </row>
    <row r="21" spans="1:12" ht="12.75">
      <c r="A21" s="39">
        <v>54</v>
      </c>
      <c r="B21" s="40" t="s">
        <v>213</v>
      </c>
      <c r="C21" s="40" t="s">
        <v>92</v>
      </c>
      <c r="D21" s="40" t="s">
        <v>214</v>
      </c>
      <c r="E21" s="41">
        <v>20690</v>
      </c>
      <c r="F21" s="39" t="s">
        <v>208</v>
      </c>
      <c r="G21" s="41">
        <v>33317</v>
      </c>
      <c r="H21" s="39" t="s">
        <v>215</v>
      </c>
      <c r="I21" s="42" t="s">
        <v>216</v>
      </c>
      <c r="J21" t="str">
        <f t="shared" si="0"/>
        <v>Петрик Г.А.</v>
      </c>
      <c r="K21">
        <f ca="1">INT(_XLL.ДОЛЯГОДА(E21,TODAY()))</f>
        <v>48</v>
      </c>
      <c r="L21">
        <f ca="1">INT(_XLL.ДОЛЯГОДА(G21,TODAY()))</f>
        <v>14</v>
      </c>
    </row>
    <row r="22" spans="1:12" ht="12.75">
      <c r="A22" s="39">
        <v>56</v>
      </c>
      <c r="B22" s="40" t="s">
        <v>217</v>
      </c>
      <c r="C22" s="40" t="s">
        <v>161</v>
      </c>
      <c r="D22" s="40" t="s">
        <v>191</v>
      </c>
      <c r="E22" s="41">
        <v>24227</v>
      </c>
      <c r="F22" s="39" t="s">
        <v>208</v>
      </c>
      <c r="G22" s="41">
        <v>33606</v>
      </c>
      <c r="H22" s="39" t="s">
        <v>218</v>
      </c>
      <c r="I22" s="42" t="s">
        <v>219</v>
      </c>
      <c r="J22" t="str">
        <f t="shared" si="0"/>
        <v>Сосновская Е.Е.</v>
      </c>
      <c r="K22">
        <f ca="1">INT(_XLL.ДОЛЯГОДА(E22,TODAY()))</f>
        <v>38</v>
      </c>
      <c r="L22">
        <f ca="1">INT(_XLL.ДОЛЯГОДА(G22,TODAY()))</f>
        <v>13</v>
      </c>
    </row>
    <row r="23" spans="1:12" ht="12.75">
      <c r="A23" s="39">
        <v>14</v>
      </c>
      <c r="B23" s="40" t="s">
        <v>247</v>
      </c>
      <c r="C23" s="40" t="s">
        <v>87</v>
      </c>
      <c r="D23" s="40" t="s">
        <v>248</v>
      </c>
      <c r="E23" s="41">
        <v>18037</v>
      </c>
      <c r="F23" s="39" t="s">
        <v>208</v>
      </c>
      <c r="G23" s="41">
        <v>33317</v>
      </c>
      <c r="H23" s="39" t="s">
        <v>218</v>
      </c>
      <c r="I23" s="42" t="s">
        <v>165</v>
      </c>
      <c r="J23" t="str">
        <f t="shared" si="0"/>
        <v>Гара Л.В.</v>
      </c>
      <c r="K23">
        <f ca="1">INT(_XLL.ДОЛЯГОДА(E23,TODAY()))</f>
        <v>55</v>
      </c>
      <c r="L23">
        <f ca="1">INT(_XLL.ДОЛЯГОДА(G23,TODAY()))</f>
        <v>14</v>
      </c>
    </row>
    <row r="24" spans="1:12" ht="12.75">
      <c r="A24" s="39">
        <v>15</v>
      </c>
      <c r="B24" s="40" t="s">
        <v>249</v>
      </c>
      <c r="C24" s="40" t="s">
        <v>92</v>
      </c>
      <c r="D24" s="40" t="s">
        <v>250</v>
      </c>
      <c r="E24" s="41">
        <v>18885</v>
      </c>
      <c r="F24" s="39" t="s">
        <v>208</v>
      </c>
      <c r="G24" s="41">
        <v>33606</v>
      </c>
      <c r="H24" s="39" t="s">
        <v>131</v>
      </c>
      <c r="I24" s="42" t="s">
        <v>182</v>
      </c>
      <c r="J24" t="str">
        <f t="shared" si="0"/>
        <v>Гарнович Г.М.</v>
      </c>
      <c r="K24">
        <f ca="1">INT(_XLL.ДОЛЯГОДА(E24,TODAY()))</f>
        <v>53</v>
      </c>
      <c r="L24">
        <f ca="1">INT(_XLL.ДОЛЯГОДА(G24,TODAY()))</f>
        <v>13</v>
      </c>
    </row>
    <row r="25" spans="1:12" ht="12.75">
      <c r="A25" s="39">
        <v>53</v>
      </c>
      <c r="B25" s="40" t="s">
        <v>269</v>
      </c>
      <c r="C25" s="40" t="s">
        <v>133</v>
      </c>
      <c r="D25" s="40" t="s">
        <v>270</v>
      </c>
      <c r="E25" s="41">
        <v>25110</v>
      </c>
      <c r="F25" s="39" t="s">
        <v>208</v>
      </c>
      <c r="G25" s="41">
        <v>33317</v>
      </c>
      <c r="H25" s="39" t="s">
        <v>89</v>
      </c>
      <c r="I25" s="42" t="s">
        <v>165</v>
      </c>
      <c r="J25" t="str">
        <f t="shared" si="0"/>
        <v>Пасюкевич Л.Д.</v>
      </c>
      <c r="K25">
        <f ca="1">INT(_XLL.ДОЛЯГОДА(E25,TODAY()))</f>
        <v>36</v>
      </c>
      <c r="L25">
        <f ca="1">INT(_XLL.ДОЛЯГОДА(G25,TODAY()))</f>
        <v>14</v>
      </c>
    </row>
    <row r="26" spans="1:12" ht="12.75">
      <c r="A26" s="39">
        <v>52</v>
      </c>
      <c r="B26" s="40" t="s">
        <v>271</v>
      </c>
      <c r="C26" s="40" t="s">
        <v>272</v>
      </c>
      <c r="D26" s="40" t="s">
        <v>273</v>
      </c>
      <c r="E26" s="41">
        <v>24770</v>
      </c>
      <c r="F26" s="39" t="s">
        <v>208</v>
      </c>
      <c r="G26" s="41">
        <v>33606</v>
      </c>
      <c r="H26" s="39" t="s">
        <v>89</v>
      </c>
      <c r="I26" s="42" t="s">
        <v>182</v>
      </c>
      <c r="J26" t="str">
        <f t="shared" si="0"/>
        <v>Перевалушко Л.С.</v>
      </c>
      <c r="K26">
        <f ca="1">INT(_XLL.ДОЛЯГОДА(E26,TODAY()))</f>
        <v>37</v>
      </c>
      <c r="L26">
        <f ca="1">INT(_XLL.ДОЛЯГОДА(G26,TODAY()))</f>
        <v>13</v>
      </c>
    </row>
    <row r="27" spans="1:12" ht="12.75">
      <c r="A27" s="39">
        <v>30</v>
      </c>
      <c r="B27" s="40" t="s">
        <v>158</v>
      </c>
      <c r="C27" s="40" t="s">
        <v>163</v>
      </c>
      <c r="D27" s="40" t="s">
        <v>164</v>
      </c>
      <c r="E27" s="41">
        <v>23217</v>
      </c>
      <c r="F27" s="39" t="s">
        <v>157</v>
      </c>
      <c r="G27" s="41">
        <v>33772</v>
      </c>
      <c r="H27" s="39" t="s">
        <v>89</v>
      </c>
      <c r="I27" s="42" t="s">
        <v>165</v>
      </c>
      <c r="J27" t="str">
        <f t="shared" si="0"/>
        <v>Зенькович В.А.</v>
      </c>
      <c r="K27">
        <f ca="1">INT(_XLL.ДОЛЯГОДА(E27,TODAY()))</f>
        <v>41</v>
      </c>
      <c r="L27">
        <f ca="1">INT(_XLL.ДОЛЯГОДА(G27,TODAY()))</f>
        <v>12</v>
      </c>
    </row>
    <row r="28" spans="1:12" ht="12.75">
      <c r="A28" s="39">
        <v>41</v>
      </c>
      <c r="B28" s="40" t="s">
        <v>124</v>
      </c>
      <c r="C28" s="40" t="s">
        <v>125</v>
      </c>
      <c r="D28" s="40" t="s">
        <v>126</v>
      </c>
      <c r="E28" s="41">
        <v>26255</v>
      </c>
      <c r="F28" s="39" t="s">
        <v>84</v>
      </c>
      <c r="G28" s="41">
        <v>34087</v>
      </c>
      <c r="H28" s="39" t="s">
        <v>127</v>
      </c>
      <c r="I28" s="42" t="s">
        <v>128</v>
      </c>
      <c r="J28" t="str">
        <f t="shared" si="0"/>
        <v>Климова А.В.</v>
      </c>
      <c r="K28">
        <f ca="1">INT(_XLL.ДОЛЯГОДА(E28,TODAY()))</f>
        <v>33</v>
      </c>
      <c r="L28">
        <f ca="1">INT(_XLL.ДОЛЯГОДА(G28,TODAY()))</f>
        <v>11</v>
      </c>
    </row>
    <row r="29" spans="1:12" ht="12.75">
      <c r="A29" s="39">
        <v>37</v>
      </c>
      <c r="B29" s="40" t="s">
        <v>129</v>
      </c>
      <c r="C29" s="40" t="s">
        <v>87</v>
      </c>
      <c r="D29" s="40" t="s">
        <v>130</v>
      </c>
      <c r="E29" s="41">
        <v>20945</v>
      </c>
      <c r="F29" s="39" t="s">
        <v>84</v>
      </c>
      <c r="G29" s="41">
        <v>34220</v>
      </c>
      <c r="H29" s="39" t="s">
        <v>131</v>
      </c>
      <c r="I29" s="42" t="s">
        <v>107</v>
      </c>
      <c r="J29" t="str">
        <f t="shared" si="0"/>
        <v>Костинова Л.П.</v>
      </c>
      <c r="K29">
        <f ca="1">INT(_XLL.ДОЛЯГОДА(E29,TODAY()))</f>
        <v>47</v>
      </c>
      <c r="L29">
        <f ca="1">INT(_XLL.ДОЛЯГОДА(G29,TODAY()))</f>
        <v>11</v>
      </c>
    </row>
    <row r="30" spans="1:12" ht="12.75">
      <c r="A30" s="39">
        <v>45</v>
      </c>
      <c r="B30" s="40" t="s">
        <v>132</v>
      </c>
      <c r="C30" s="40" t="s">
        <v>133</v>
      </c>
      <c r="D30" s="40" t="s">
        <v>88</v>
      </c>
      <c r="E30" s="41">
        <v>24848</v>
      </c>
      <c r="F30" s="39" t="s">
        <v>84</v>
      </c>
      <c r="G30" s="41">
        <v>34261</v>
      </c>
      <c r="H30" s="39" t="s">
        <v>85</v>
      </c>
      <c r="I30" s="42" t="s">
        <v>120</v>
      </c>
      <c r="J30" t="str">
        <f t="shared" si="0"/>
        <v>Лазарчук Л.В.</v>
      </c>
      <c r="K30">
        <f ca="1">INT(_XLL.ДОЛЯГОДА(E30,TODAY()))</f>
        <v>37</v>
      </c>
      <c r="L30">
        <f ca="1">INT(_XLL.ДОЛЯГОДА(G30,TODAY()))</f>
        <v>11</v>
      </c>
    </row>
    <row r="31" spans="1:12" ht="12.75">
      <c r="A31" s="39">
        <v>58</v>
      </c>
      <c r="B31" s="40" t="s">
        <v>147</v>
      </c>
      <c r="C31" s="40" t="s">
        <v>148</v>
      </c>
      <c r="D31" s="40" t="s">
        <v>149</v>
      </c>
      <c r="E31" s="41">
        <v>27739</v>
      </c>
      <c r="F31" s="39" t="s">
        <v>150</v>
      </c>
      <c r="G31" s="41">
        <v>34213</v>
      </c>
      <c r="H31" s="39" t="s">
        <v>89</v>
      </c>
      <c r="I31" s="42" t="s">
        <v>139</v>
      </c>
      <c r="J31" t="str">
        <f t="shared" si="0"/>
        <v>Савин Н.А.</v>
      </c>
      <c r="K31">
        <f ca="1">INT(_XLL.ДОЛЯГОДА(E31,TODAY()))</f>
        <v>29</v>
      </c>
      <c r="L31">
        <f ca="1">INT(_XLL.ДОЛЯГОДА(G31,TODAY()))</f>
        <v>11</v>
      </c>
    </row>
    <row r="32" spans="1:12" ht="12.75">
      <c r="A32" s="39">
        <v>21</v>
      </c>
      <c r="B32" s="40" t="s">
        <v>188</v>
      </c>
      <c r="C32" s="40" t="s">
        <v>92</v>
      </c>
      <c r="D32" s="40" t="s">
        <v>189</v>
      </c>
      <c r="E32" s="41">
        <v>20653</v>
      </c>
      <c r="F32" s="39" t="s">
        <v>157</v>
      </c>
      <c r="G32" s="41">
        <v>34087</v>
      </c>
      <c r="H32" s="39" t="s">
        <v>89</v>
      </c>
      <c r="I32" s="42" t="s">
        <v>116</v>
      </c>
      <c r="J32" t="str">
        <f t="shared" si="0"/>
        <v>Добрянская Г.И.</v>
      </c>
      <c r="K32">
        <f ca="1">INT(_XLL.ДОЛЯГОДА(E32,TODAY()))</f>
        <v>48</v>
      </c>
      <c r="L32">
        <f ca="1">INT(_XLL.ДОЛЯГОДА(G32,TODAY()))</f>
        <v>11</v>
      </c>
    </row>
    <row r="33" spans="1:12" ht="12.75">
      <c r="A33" s="39">
        <v>40</v>
      </c>
      <c r="B33" s="40" t="s">
        <v>190</v>
      </c>
      <c r="C33" s="40" t="s">
        <v>82</v>
      </c>
      <c r="D33" s="40" t="s">
        <v>191</v>
      </c>
      <c r="E33" s="41">
        <v>19846</v>
      </c>
      <c r="F33" s="39" t="s">
        <v>157</v>
      </c>
      <c r="G33" s="41">
        <v>34220</v>
      </c>
      <c r="H33" s="39" t="s">
        <v>89</v>
      </c>
      <c r="I33" s="42" t="s">
        <v>192</v>
      </c>
      <c r="J33" t="str">
        <f t="shared" si="0"/>
        <v>Козловская М.Е.</v>
      </c>
      <c r="K33">
        <f ca="1">INT(_XLL.ДОЛЯГОДА(E33,TODAY()))</f>
        <v>50</v>
      </c>
      <c r="L33">
        <f ca="1">INT(_XLL.ДОЛЯГОДА(G33,TODAY()))</f>
        <v>11</v>
      </c>
    </row>
    <row r="34" spans="1:12" ht="12.75">
      <c r="A34" s="39">
        <v>50</v>
      </c>
      <c r="B34" s="40" t="s">
        <v>193</v>
      </c>
      <c r="C34" s="40" t="s">
        <v>194</v>
      </c>
      <c r="D34" s="40" t="s">
        <v>195</v>
      </c>
      <c r="E34" s="41">
        <v>17912</v>
      </c>
      <c r="F34" s="39" t="s">
        <v>157</v>
      </c>
      <c r="G34" s="41">
        <v>34261</v>
      </c>
      <c r="H34" s="39" t="s">
        <v>89</v>
      </c>
      <c r="I34" s="42" t="s">
        <v>116</v>
      </c>
      <c r="J34" t="str">
        <f aca="true" t="shared" si="1" ref="J34:J65">B34&amp;" "&amp;LEFT(C34)&amp;"."&amp;LEFT(D34)&amp;"."</f>
        <v>Матусевич В.А.</v>
      </c>
      <c r="K34">
        <f ca="1">INT(_XLL.ДОЛЯГОДА(E34,TODAY()))</f>
        <v>56</v>
      </c>
      <c r="L34">
        <f ca="1">INT(_XLL.ДОЛЯГОДА(G34,TODAY()))</f>
        <v>11</v>
      </c>
    </row>
    <row r="35" spans="1:12" ht="12.75">
      <c r="A35" s="39">
        <v>62</v>
      </c>
      <c r="B35" s="40" t="s">
        <v>220</v>
      </c>
      <c r="C35" s="40" t="s">
        <v>221</v>
      </c>
      <c r="D35" s="40" t="s">
        <v>179</v>
      </c>
      <c r="E35" s="41">
        <v>17888</v>
      </c>
      <c r="F35" s="39" t="s">
        <v>208</v>
      </c>
      <c r="G35" s="41">
        <v>34087</v>
      </c>
      <c r="H35" s="39" t="s">
        <v>222</v>
      </c>
      <c r="I35" s="42" t="s">
        <v>192</v>
      </c>
      <c r="J35" t="str">
        <f t="shared" si="1"/>
        <v>Тетерев А.И.</v>
      </c>
      <c r="K35">
        <f ca="1">INT(_XLL.ДОЛЯГОДА(E35,TODAY()))</f>
        <v>56</v>
      </c>
      <c r="L35">
        <f ca="1">INT(_XLL.ДОЛЯГОДА(G35,TODAY()))</f>
        <v>11</v>
      </c>
    </row>
    <row r="36" spans="1:12" ht="12.75">
      <c r="A36" s="39">
        <v>33</v>
      </c>
      <c r="B36" s="40" t="s">
        <v>223</v>
      </c>
      <c r="C36" s="40" t="s">
        <v>114</v>
      </c>
      <c r="D36" s="40" t="s">
        <v>83</v>
      </c>
      <c r="E36" s="41">
        <v>19667</v>
      </c>
      <c r="F36" s="39" t="s">
        <v>208</v>
      </c>
      <c r="G36" s="41">
        <v>34220</v>
      </c>
      <c r="H36" s="39" t="s">
        <v>89</v>
      </c>
      <c r="I36" s="42" t="s">
        <v>192</v>
      </c>
      <c r="J36" t="str">
        <f t="shared" si="1"/>
        <v>Комлюк Т.И.</v>
      </c>
      <c r="K36">
        <f ca="1">INT(_XLL.ДОЛЯГОДА(E36,TODAY()))</f>
        <v>51</v>
      </c>
      <c r="L36">
        <f ca="1">INT(_XLL.ДОЛЯГОДА(G36,TODAY()))</f>
        <v>11</v>
      </c>
    </row>
    <row r="37" spans="1:12" ht="12.75">
      <c r="A37" s="39">
        <v>32</v>
      </c>
      <c r="B37" s="40" t="s">
        <v>224</v>
      </c>
      <c r="C37" s="40" t="s">
        <v>225</v>
      </c>
      <c r="D37" s="40" t="s">
        <v>149</v>
      </c>
      <c r="E37" s="41">
        <v>16349</v>
      </c>
      <c r="F37" s="39" t="s">
        <v>208</v>
      </c>
      <c r="G37" s="41">
        <v>34261</v>
      </c>
      <c r="H37" s="39" t="s">
        <v>111</v>
      </c>
      <c r="I37" s="42" t="s">
        <v>226</v>
      </c>
      <c r="J37" t="str">
        <f t="shared" si="1"/>
        <v>Исаенко В.А.</v>
      </c>
      <c r="K37">
        <f ca="1">INT(_XLL.ДОЛЯГОДА(E37,TODAY()))</f>
        <v>60</v>
      </c>
      <c r="L37">
        <f ca="1">INT(_XLL.ДОЛЯГОДА(G37,TODAY()))</f>
        <v>11</v>
      </c>
    </row>
    <row r="38" spans="1:12" ht="12.75">
      <c r="A38" s="39">
        <v>23</v>
      </c>
      <c r="B38" s="40" t="s">
        <v>252</v>
      </c>
      <c r="C38" s="40" t="s">
        <v>253</v>
      </c>
      <c r="D38" s="40" t="s">
        <v>179</v>
      </c>
      <c r="E38" s="41">
        <v>15356</v>
      </c>
      <c r="F38" s="39" t="s">
        <v>208</v>
      </c>
      <c r="G38" s="41">
        <v>34220</v>
      </c>
      <c r="H38" s="39" t="s">
        <v>254</v>
      </c>
      <c r="I38" s="42" t="s">
        <v>255</v>
      </c>
      <c r="J38" t="str">
        <f t="shared" si="1"/>
        <v>Езерский  В.И.</v>
      </c>
      <c r="K38">
        <f ca="1">INT(_XLL.ДОЛЯГОДА(E38,TODAY()))</f>
        <v>63</v>
      </c>
      <c r="L38">
        <f ca="1">INT(_XLL.ДОЛЯГОДА(G38,TODAY()))</f>
        <v>11</v>
      </c>
    </row>
    <row r="39" spans="1:12" ht="12.75">
      <c r="A39" s="39">
        <v>36</v>
      </c>
      <c r="B39" s="40" t="s">
        <v>256</v>
      </c>
      <c r="C39" s="40" t="s">
        <v>221</v>
      </c>
      <c r="D39" s="40" t="s">
        <v>257</v>
      </c>
      <c r="E39" s="41">
        <v>23552</v>
      </c>
      <c r="F39" s="39" t="s">
        <v>208</v>
      </c>
      <c r="G39" s="41">
        <v>34261</v>
      </c>
      <c r="H39" s="39" t="s">
        <v>218</v>
      </c>
      <c r="I39" s="42" t="s">
        <v>192</v>
      </c>
      <c r="J39" t="str">
        <f t="shared" si="1"/>
        <v>Кантин А.С.</v>
      </c>
      <c r="K39">
        <f ca="1">INT(_XLL.ДОЛЯГОДА(E39,TODAY()))</f>
        <v>40</v>
      </c>
      <c r="L39">
        <f ca="1">INT(_XLL.ДОЛЯГОДА(G39,TODAY()))</f>
        <v>11</v>
      </c>
    </row>
    <row r="40" spans="1:12" ht="12.75">
      <c r="A40" s="39">
        <v>55</v>
      </c>
      <c r="B40" s="40" t="s">
        <v>274</v>
      </c>
      <c r="C40" s="40" t="s">
        <v>184</v>
      </c>
      <c r="D40" s="40" t="s">
        <v>176</v>
      </c>
      <c r="E40" s="41">
        <v>19899</v>
      </c>
      <c r="F40" s="39" t="s">
        <v>208</v>
      </c>
      <c r="G40" s="41">
        <v>34087</v>
      </c>
      <c r="H40" s="39" t="s">
        <v>89</v>
      </c>
      <c r="I40" s="42" t="s">
        <v>182</v>
      </c>
      <c r="J40" t="str">
        <f t="shared" si="1"/>
        <v>Рудик Т.А.</v>
      </c>
      <c r="K40">
        <f ca="1">INT(_XLL.ДОЛЯГОДА(E40,TODAY()))</f>
        <v>50</v>
      </c>
      <c r="L40">
        <f ca="1">INT(_XLL.ДОЛЯГОДА(G40,TODAY()))</f>
        <v>11</v>
      </c>
    </row>
    <row r="41" spans="1:12" ht="12.75">
      <c r="A41" s="39">
        <v>57</v>
      </c>
      <c r="B41" s="40" t="s">
        <v>275</v>
      </c>
      <c r="C41" s="40" t="s">
        <v>276</v>
      </c>
      <c r="D41" s="40" t="s">
        <v>277</v>
      </c>
      <c r="E41" s="41">
        <v>13279</v>
      </c>
      <c r="F41" s="39" t="s">
        <v>208</v>
      </c>
      <c r="G41" s="41">
        <v>34220</v>
      </c>
      <c r="H41" s="39" t="s">
        <v>89</v>
      </c>
      <c r="I41" s="42" t="s">
        <v>187</v>
      </c>
      <c r="J41" t="str">
        <f t="shared" si="1"/>
        <v>Скларов Б.К.</v>
      </c>
      <c r="K41">
        <f ca="1">INT(_XLL.ДОЛЯГОДА(E41,TODAY()))</f>
        <v>68</v>
      </c>
      <c r="L41">
        <f ca="1">INT(_XLL.ДОЛЯГОДА(G41,TODAY()))</f>
        <v>11</v>
      </c>
    </row>
    <row r="42" spans="1:12" ht="12.75">
      <c r="A42" s="39">
        <v>65</v>
      </c>
      <c r="B42" s="40" t="s">
        <v>278</v>
      </c>
      <c r="C42" s="40" t="s">
        <v>105</v>
      </c>
      <c r="D42" s="40" t="s">
        <v>176</v>
      </c>
      <c r="E42" s="41">
        <v>21122</v>
      </c>
      <c r="F42" s="39" t="s">
        <v>208</v>
      </c>
      <c r="G42" s="41">
        <v>34261</v>
      </c>
      <c r="H42" s="39" t="s">
        <v>89</v>
      </c>
      <c r="I42" s="42" t="s">
        <v>116</v>
      </c>
      <c r="J42" t="str">
        <f t="shared" si="1"/>
        <v>Титова Н.А.</v>
      </c>
      <c r="K42">
        <f ca="1">INT(_XLL.ДОЛЯГОДА(E42,TODAY()))</f>
        <v>47</v>
      </c>
      <c r="L42">
        <f ca="1">INT(_XLL.ДОЛЯГОДА(G42,TODAY()))</f>
        <v>11</v>
      </c>
    </row>
    <row r="43" spans="1:12" ht="12.75">
      <c r="A43" s="39">
        <v>1</v>
      </c>
      <c r="B43" s="40" t="s">
        <v>283</v>
      </c>
      <c r="C43" s="40" t="s">
        <v>161</v>
      </c>
      <c r="D43" s="40" t="s">
        <v>284</v>
      </c>
      <c r="E43" s="41">
        <f>DATE(60,2,5)</f>
        <v>21951</v>
      </c>
      <c r="F43" s="40" t="s">
        <v>285</v>
      </c>
      <c r="G43" s="41">
        <v>34078</v>
      </c>
      <c r="H43" s="40" t="s">
        <v>89</v>
      </c>
      <c r="I43" s="42" t="s">
        <v>286</v>
      </c>
      <c r="J43" t="str">
        <f t="shared" si="1"/>
        <v>Адерихо Е.В.</v>
      </c>
      <c r="K43">
        <f ca="1">INT(_XLL.ДОЛЯГОДА(E43,TODAY()))</f>
        <v>45</v>
      </c>
      <c r="L43">
        <f ca="1">INT(_XLL.ДОЛЯГОДА(G43,TODAY()))</f>
        <v>11</v>
      </c>
    </row>
    <row r="44" spans="1:12" ht="12.75">
      <c r="A44" s="39">
        <v>60</v>
      </c>
      <c r="B44" s="40" t="s">
        <v>166</v>
      </c>
      <c r="C44" s="40" t="s">
        <v>167</v>
      </c>
      <c r="D44" s="40" t="s">
        <v>88</v>
      </c>
      <c r="E44" s="41">
        <v>26270</v>
      </c>
      <c r="F44" s="39" t="s">
        <v>157</v>
      </c>
      <c r="G44" s="41">
        <v>34850</v>
      </c>
      <c r="H44" s="39" t="s">
        <v>89</v>
      </c>
      <c r="I44" s="42" t="s">
        <v>165</v>
      </c>
      <c r="J44" t="str">
        <f t="shared" si="1"/>
        <v>Сипакова Л.В.</v>
      </c>
      <c r="K44">
        <f ca="1">INT(_XLL.ДОЛЯГОДА(E44,TODAY()))</f>
        <v>33</v>
      </c>
      <c r="L44">
        <f ca="1">INT(_XLL.ДОЛЯГОДА(G44,TODAY()))</f>
        <v>9</v>
      </c>
    </row>
    <row r="45" spans="1:12" ht="12.75">
      <c r="A45" s="39">
        <v>64</v>
      </c>
      <c r="B45" s="40" t="s">
        <v>100</v>
      </c>
      <c r="C45" s="40" t="s">
        <v>101</v>
      </c>
      <c r="D45" s="40" t="s">
        <v>102</v>
      </c>
      <c r="E45" s="41">
        <v>17757</v>
      </c>
      <c r="F45" s="39" t="s">
        <v>84</v>
      </c>
      <c r="G45" s="41">
        <v>35244</v>
      </c>
      <c r="H45" s="39" t="s">
        <v>89</v>
      </c>
      <c r="I45" s="42" t="s">
        <v>103</v>
      </c>
      <c r="J45" t="str">
        <f t="shared" si="1"/>
        <v>Трусов И.Е.</v>
      </c>
      <c r="K45">
        <f ca="1">INT(_XLL.ДОЛЯГОДА(E45,TODAY()))</f>
        <v>56</v>
      </c>
      <c r="L45">
        <f ca="1">INT(_XLL.ДОЛЯГОДА(G45,TODAY()))</f>
        <v>8</v>
      </c>
    </row>
    <row r="46" spans="1:12" ht="12.75">
      <c r="A46" s="39">
        <v>47</v>
      </c>
      <c r="B46" s="40" t="s">
        <v>134</v>
      </c>
      <c r="C46" s="40" t="s">
        <v>135</v>
      </c>
      <c r="D46" s="40" t="s">
        <v>136</v>
      </c>
      <c r="E46" s="41">
        <v>23459</v>
      </c>
      <c r="F46" s="39" t="s">
        <v>84</v>
      </c>
      <c r="G46" s="41">
        <v>35369</v>
      </c>
      <c r="H46" s="39" t="s">
        <v>89</v>
      </c>
      <c r="I46" s="42" t="s">
        <v>137</v>
      </c>
      <c r="J46" t="str">
        <f t="shared" si="1"/>
        <v>Маликов  О.В.</v>
      </c>
      <c r="K46">
        <f ca="1">INT(_XLL.ДОЛЯГОДА(E46,TODAY()))</f>
        <v>41</v>
      </c>
      <c r="L46">
        <f ca="1">INT(_XLL.ДОЛЯГОДА(G46,TODAY()))</f>
        <v>8</v>
      </c>
    </row>
    <row r="47" spans="1:12" ht="12.75">
      <c r="A47" s="39">
        <v>24</v>
      </c>
      <c r="B47" s="40" t="s">
        <v>168</v>
      </c>
      <c r="C47" s="40" t="s">
        <v>169</v>
      </c>
      <c r="D47" s="40" t="s">
        <v>93</v>
      </c>
      <c r="E47" s="41">
        <v>18774</v>
      </c>
      <c r="F47" s="39" t="s">
        <v>157</v>
      </c>
      <c r="G47" s="41">
        <v>35217</v>
      </c>
      <c r="H47" s="39" t="s">
        <v>85</v>
      </c>
      <c r="I47" s="42" t="s">
        <v>165</v>
      </c>
      <c r="J47" t="str">
        <f t="shared" si="1"/>
        <v>Ермолицкая  Н.К.</v>
      </c>
      <c r="K47">
        <f ca="1">INT(_XLL.ДОЛЯГОДА(E47,TODAY()))</f>
        <v>53</v>
      </c>
      <c r="L47">
        <f ca="1">INT(_XLL.ДОЛЯГОДА(G47,TODAY()))</f>
        <v>8</v>
      </c>
    </row>
    <row r="48" spans="1:12" ht="12.75">
      <c r="A48" s="39">
        <v>48</v>
      </c>
      <c r="B48" s="40" t="s">
        <v>196</v>
      </c>
      <c r="C48" s="40" t="s">
        <v>167</v>
      </c>
      <c r="D48" s="40" t="s">
        <v>197</v>
      </c>
      <c r="E48" s="41">
        <v>20607</v>
      </c>
      <c r="F48" s="39" t="s">
        <v>157</v>
      </c>
      <c r="G48" s="41">
        <v>35369</v>
      </c>
      <c r="H48" s="39" t="s">
        <v>89</v>
      </c>
      <c r="I48" s="42" t="s">
        <v>85</v>
      </c>
      <c r="J48" t="str">
        <f t="shared" si="1"/>
        <v>Метельская Л.С.</v>
      </c>
      <c r="K48">
        <f ca="1">INT(_XLL.ДОЛЯГОДА(E48,TODAY()))</f>
        <v>48</v>
      </c>
      <c r="L48">
        <f ca="1">INT(_XLL.ДОЛЯГОДА(G48,TODAY()))</f>
        <v>8</v>
      </c>
    </row>
    <row r="49" spans="1:12" ht="12.75">
      <c r="A49" s="39">
        <v>61</v>
      </c>
      <c r="B49" s="40" t="s">
        <v>227</v>
      </c>
      <c r="C49" s="40" t="s">
        <v>228</v>
      </c>
      <c r="D49" s="40" t="s">
        <v>179</v>
      </c>
      <c r="E49" s="41">
        <v>18283</v>
      </c>
      <c r="F49" s="39" t="s">
        <v>208</v>
      </c>
      <c r="G49" s="41">
        <v>35369</v>
      </c>
      <c r="H49" s="39" t="s">
        <v>218</v>
      </c>
      <c r="I49" s="42" t="s">
        <v>229</v>
      </c>
      <c r="J49" t="str">
        <f t="shared" si="1"/>
        <v>Сорокин А.И.</v>
      </c>
      <c r="K49">
        <f ca="1">INT(_XLL.ДОЛЯГОДА(E49,TODAY()))</f>
        <v>55</v>
      </c>
      <c r="L49">
        <f ca="1">INT(_XLL.ДОЛЯГОДА(G49,TODAY()))</f>
        <v>8</v>
      </c>
    </row>
    <row r="50" spans="1:12" ht="12.75">
      <c r="A50" s="39">
        <v>34</v>
      </c>
      <c r="B50" s="40" t="s">
        <v>258</v>
      </c>
      <c r="C50" s="40" t="s">
        <v>167</v>
      </c>
      <c r="D50" s="40" t="s">
        <v>88</v>
      </c>
      <c r="E50" s="41">
        <v>19981</v>
      </c>
      <c r="F50" s="39" t="s">
        <v>208</v>
      </c>
      <c r="G50" s="41">
        <v>35369</v>
      </c>
      <c r="H50" s="39" t="s">
        <v>89</v>
      </c>
      <c r="I50" s="42" t="s">
        <v>259</v>
      </c>
      <c r="J50" t="str">
        <f t="shared" si="1"/>
        <v>Каратова Л.В.</v>
      </c>
      <c r="K50">
        <f ca="1">INT(_XLL.ДОЛЯГОДА(E50,TODAY()))</f>
        <v>50</v>
      </c>
      <c r="L50">
        <f ca="1">INT(_XLL.ДОЛЯГОДА(G50,TODAY()))</f>
        <v>8</v>
      </c>
    </row>
    <row r="51" spans="1:12" ht="12.75">
      <c r="A51" s="39">
        <v>63</v>
      </c>
      <c r="B51" s="40" t="s">
        <v>279</v>
      </c>
      <c r="C51" s="40" t="s">
        <v>109</v>
      </c>
      <c r="D51" s="40" t="s">
        <v>280</v>
      </c>
      <c r="E51" s="41">
        <v>19480</v>
      </c>
      <c r="F51" s="39" t="s">
        <v>208</v>
      </c>
      <c r="G51" s="41">
        <v>35369</v>
      </c>
      <c r="H51" s="39" t="s">
        <v>89</v>
      </c>
      <c r="I51" s="42" t="s">
        <v>192</v>
      </c>
      <c r="J51" t="str">
        <f t="shared" si="1"/>
        <v>Тюжанкин В.В.</v>
      </c>
      <c r="K51">
        <f ca="1">INT(_XLL.ДОЛЯГОДА(E51,TODAY()))</f>
        <v>51</v>
      </c>
      <c r="L51">
        <f ca="1">INT(_XLL.ДОЛЯГОДА(G51,TODAY()))</f>
        <v>8</v>
      </c>
    </row>
    <row r="52" spans="1:12" ht="12.75">
      <c r="A52" s="39">
        <v>51</v>
      </c>
      <c r="B52" s="40" t="s">
        <v>138</v>
      </c>
      <c r="C52" s="40" t="s">
        <v>114</v>
      </c>
      <c r="D52" s="40" t="s">
        <v>88</v>
      </c>
      <c r="E52" s="41">
        <v>21883</v>
      </c>
      <c r="F52" s="39" t="s">
        <v>84</v>
      </c>
      <c r="G52" s="41">
        <v>35795</v>
      </c>
      <c r="H52" s="39" t="s">
        <v>111</v>
      </c>
      <c r="I52" s="42" t="s">
        <v>139</v>
      </c>
      <c r="J52" t="str">
        <f t="shared" si="1"/>
        <v>Нестерова Т.В.</v>
      </c>
      <c r="K52">
        <f ca="1">INT(_XLL.ДОЛЯГОДА(E52,TODAY()))</f>
        <v>45</v>
      </c>
      <c r="L52">
        <f ca="1">INT(_XLL.ДОЛЯГОДА(G52,TODAY()))</f>
        <v>7</v>
      </c>
    </row>
    <row r="53" spans="1:12" ht="12.75">
      <c r="A53" s="39">
        <v>69</v>
      </c>
      <c r="B53" s="40" t="s">
        <v>140</v>
      </c>
      <c r="C53" s="40" t="s">
        <v>141</v>
      </c>
      <c r="D53" s="40" t="s">
        <v>142</v>
      </c>
      <c r="E53" s="41">
        <v>17744</v>
      </c>
      <c r="F53" s="39" t="s">
        <v>84</v>
      </c>
      <c r="G53" s="41">
        <v>35818</v>
      </c>
      <c r="H53" s="39" t="s">
        <v>143</v>
      </c>
      <c r="I53" s="42" t="s">
        <v>107</v>
      </c>
      <c r="J53" t="str">
        <f t="shared" si="1"/>
        <v>Чапковская Л.А.</v>
      </c>
      <c r="K53">
        <f ca="1">INT(_XLL.ДОЛЯГОДА(E53,TODAY()))</f>
        <v>56</v>
      </c>
      <c r="L53">
        <f ca="1">INT(_XLL.ДОЛЯГОДА(G53,TODAY()))</f>
        <v>7</v>
      </c>
    </row>
    <row r="54" spans="1:12" ht="12.75">
      <c r="A54" s="39">
        <v>68</v>
      </c>
      <c r="B54" s="40" t="s">
        <v>154</v>
      </c>
      <c r="C54" s="40" t="s">
        <v>155</v>
      </c>
      <c r="D54" s="40" t="s">
        <v>156</v>
      </c>
      <c r="E54" s="41">
        <v>13791</v>
      </c>
      <c r="F54" s="39" t="s">
        <v>157</v>
      </c>
      <c r="G54" s="41">
        <v>35818</v>
      </c>
      <c r="H54" s="39" t="s">
        <v>111</v>
      </c>
      <c r="I54" s="42" t="s">
        <v>116</v>
      </c>
      <c r="J54" t="str">
        <f t="shared" si="1"/>
        <v>Шиманович С.С.</v>
      </c>
      <c r="K54">
        <f ca="1">INT(_XLL.ДОЛЯГОДА(E54,TODAY()))</f>
        <v>67</v>
      </c>
      <c r="L54">
        <f ca="1">INT(_XLL.ДОЛЯГОДА(G54,TODAY()))</f>
        <v>7</v>
      </c>
    </row>
    <row r="55" spans="1:12" ht="12.75">
      <c r="A55" s="39">
        <v>49</v>
      </c>
      <c r="B55" s="40" t="s">
        <v>198</v>
      </c>
      <c r="C55" s="40" t="s">
        <v>199</v>
      </c>
      <c r="D55" s="40" t="s">
        <v>200</v>
      </c>
      <c r="E55" s="41">
        <v>27707</v>
      </c>
      <c r="F55" s="39" t="s">
        <v>157</v>
      </c>
      <c r="G55" s="41">
        <v>35795</v>
      </c>
      <c r="H55" s="39" t="s">
        <v>201</v>
      </c>
      <c r="I55" s="42" t="s">
        <v>116</v>
      </c>
      <c r="J55" t="str">
        <f t="shared" si="1"/>
        <v>Мисяков А.Н.</v>
      </c>
      <c r="K55">
        <f ca="1">INT(_XLL.ДОЛЯГОДА(E55,TODAY()))</f>
        <v>29</v>
      </c>
      <c r="L55">
        <f ca="1">INT(_XLL.ДОЛЯГОДА(G55,TODAY()))</f>
        <v>7</v>
      </c>
    </row>
    <row r="56" spans="1:12" ht="12.75">
      <c r="A56" s="39">
        <v>70</v>
      </c>
      <c r="B56" s="40" t="s">
        <v>202</v>
      </c>
      <c r="C56" s="40" t="s">
        <v>203</v>
      </c>
      <c r="D56" s="40" t="s">
        <v>204</v>
      </c>
      <c r="E56" s="41">
        <v>20919</v>
      </c>
      <c r="F56" s="39" t="s">
        <v>157</v>
      </c>
      <c r="G56" s="41">
        <v>35818</v>
      </c>
      <c r="H56" s="39" t="s">
        <v>89</v>
      </c>
      <c r="I56" s="42" t="s">
        <v>116</v>
      </c>
      <c r="J56" t="str">
        <f t="shared" si="1"/>
        <v>Чалевич А.А.</v>
      </c>
      <c r="K56">
        <f ca="1">INT(_XLL.ДОЛЯГОДА(E56,TODAY()))</f>
        <v>47</v>
      </c>
      <c r="L56">
        <f ca="1">INT(_XLL.ДОЛЯГОДА(G56,TODAY()))</f>
        <v>7</v>
      </c>
    </row>
    <row r="57" spans="1:12" ht="12.75">
      <c r="A57" s="39">
        <v>25</v>
      </c>
      <c r="B57" s="40" t="s">
        <v>230</v>
      </c>
      <c r="C57" s="40" t="s">
        <v>114</v>
      </c>
      <c r="D57" s="40" t="s">
        <v>231</v>
      </c>
      <c r="E57" s="41">
        <v>25327</v>
      </c>
      <c r="F57" s="39" t="s">
        <v>208</v>
      </c>
      <c r="G57" s="41">
        <v>35795</v>
      </c>
      <c r="H57" s="39" t="s">
        <v>131</v>
      </c>
      <c r="I57" s="42" t="s">
        <v>232</v>
      </c>
      <c r="J57" t="str">
        <f t="shared" si="1"/>
        <v>Жорова Т.В.</v>
      </c>
      <c r="K57">
        <f ca="1">INT(_XLL.ДОЛЯГОДА(E57,TODAY()))</f>
        <v>35</v>
      </c>
      <c r="L57">
        <f ca="1">INT(_XLL.ДОЛЯГОДА(G57,TODAY()))</f>
        <v>7</v>
      </c>
    </row>
    <row r="58" spans="1:12" ht="12.75">
      <c r="A58" s="39">
        <v>59</v>
      </c>
      <c r="B58" s="40" t="s">
        <v>233</v>
      </c>
      <c r="C58" s="40" t="s">
        <v>101</v>
      </c>
      <c r="D58" s="40" t="s">
        <v>234</v>
      </c>
      <c r="E58" s="41">
        <v>21681</v>
      </c>
      <c r="F58" s="39" t="s">
        <v>208</v>
      </c>
      <c r="G58" s="41">
        <v>35818</v>
      </c>
      <c r="H58" s="39" t="s">
        <v>235</v>
      </c>
      <c r="I58" s="42" t="s">
        <v>236</v>
      </c>
      <c r="J58" t="str">
        <f t="shared" si="1"/>
        <v>Самсончик И.Э.</v>
      </c>
      <c r="K58">
        <f ca="1">INT(_XLL.ДОЛЯГОДА(E58,TODAY()))</f>
        <v>45</v>
      </c>
      <c r="L58">
        <f ca="1">INT(_XLL.ДОЛЯГОДА(G58,TODAY()))</f>
        <v>7</v>
      </c>
    </row>
    <row r="59" spans="1:12" ht="12.75">
      <c r="A59" s="39">
        <v>39</v>
      </c>
      <c r="B59" s="40" t="s">
        <v>260</v>
      </c>
      <c r="C59" s="40" t="s">
        <v>245</v>
      </c>
      <c r="D59" s="40" t="s">
        <v>83</v>
      </c>
      <c r="E59" s="41">
        <v>19524</v>
      </c>
      <c r="F59" s="39" t="s">
        <v>208</v>
      </c>
      <c r="G59" s="41">
        <v>35795</v>
      </c>
      <c r="H59" s="39" t="s">
        <v>89</v>
      </c>
      <c r="I59" s="42" t="s">
        <v>216</v>
      </c>
      <c r="J59" t="str">
        <f t="shared" si="1"/>
        <v>Киреева И.И.</v>
      </c>
      <c r="K59">
        <f ca="1">INT(_XLL.ДОЛЯГОДА(E59,TODAY()))</f>
        <v>51</v>
      </c>
      <c r="L59">
        <f ca="1">INT(_XLL.ДОЛЯГОДА(G59,TODAY()))</f>
        <v>7</v>
      </c>
    </row>
    <row r="60" spans="1:12" ht="12.75">
      <c r="A60" s="39">
        <v>35</v>
      </c>
      <c r="B60" s="40" t="s">
        <v>261</v>
      </c>
      <c r="C60" s="40" t="s">
        <v>262</v>
      </c>
      <c r="D60" s="40" t="s">
        <v>263</v>
      </c>
      <c r="E60" s="41">
        <v>21446</v>
      </c>
      <c r="F60" s="39" t="s">
        <v>208</v>
      </c>
      <c r="G60" s="41">
        <v>35818</v>
      </c>
      <c r="H60" s="39" t="s">
        <v>218</v>
      </c>
      <c r="I60" s="42" t="s">
        <v>165</v>
      </c>
      <c r="J60" t="str">
        <f t="shared" si="1"/>
        <v>Клиндюк Ю.П.</v>
      </c>
      <c r="K60">
        <f ca="1">INT(_XLL.ДОЛЯГОДА(E60,TODAY()))</f>
        <v>46</v>
      </c>
      <c r="L60">
        <f ca="1">INT(_XLL.ДОЛЯГОДА(G60,TODAY()))</f>
        <v>7</v>
      </c>
    </row>
    <row r="61" spans="1:12" ht="12.75">
      <c r="A61" s="39">
        <v>71</v>
      </c>
      <c r="B61" s="40" t="s">
        <v>281</v>
      </c>
      <c r="C61" s="40" t="s">
        <v>282</v>
      </c>
      <c r="D61" s="40" t="s">
        <v>207</v>
      </c>
      <c r="E61" s="41">
        <v>16405</v>
      </c>
      <c r="F61" s="39" t="s">
        <v>208</v>
      </c>
      <c r="G61" s="41">
        <v>35795</v>
      </c>
      <c r="H61" s="39" t="s">
        <v>89</v>
      </c>
      <c r="I61" s="42" t="s">
        <v>229</v>
      </c>
      <c r="J61" t="str">
        <f t="shared" si="1"/>
        <v>Филитович В.В.</v>
      </c>
      <c r="K61">
        <f ca="1">INT(_XLL.ДОЛЯГОДА(E61,TODAY()))</f>
        <v>60</v>
      </c>
      <c r="L61">
        <f ca="1">INT(_XLL.ДОЛЯГОДА(G61,TODAY()))</f>
        <v>7</v>
      </c>
    </row>
    <row r="62" spans="1:12" ht="12.75">
      <c r="A62" s="39">
        <v>18</v>
      </c>
      <c r="B62" s="40" t="s">
        <v>104</v>
      </c>
      <c r="C62" s="40" t="s">
        <v>105</v>
      </c>
      <c r="D62" s="40" t="s">
        <v>106</v>
      </c>
      <c r="E62" s="41">
        <v>21916</v>
      </c>
      <c r="F62" s="39" t="s">
        <v>84</v>
      </c>
      <c r="G62" s="41">
        <v>35909</v>
      </c>
      <c r="H62" s="39" t="s">
        <v>89</v>
      </c>
      <c r="I62" s="42" t="s">
        <v>107</v>
      </c>
      <c r="J62" t="str">
        <f t="shared" si="1"/>
        <v>Гринько Н.Н.</v>
      </c>
      <c r="K62">
        <f ca="1">INT(_XLL.ДОЛЯГОДА(E62,TODAY()))</f>
        <v>45</v>
      </c>
      <c r="L62">
        <f ca="1">INT(_XLL.ДОЛЯГОДА(G62,TODAY()))</f>
        <v>6</v>
      </c>
    </row>
    <row r="63" spans="1:12" ht="12.75">
      <c r="A63" s="39">
        <v>29</v>
      </c>
      <c r="B63" s="40" t="s">
        <v>121</v>
      </c>
      <c r="C63" s="40" t="s">
        <v>122</v>
      </c>
      <c r="D63" s="40" t="s">
        <v>115</v>
      </c>
      <c r="E63" s="41">
        <v>26111</v>
      </c>
      <c r="F63" s="39" t="s">
        <v>84</v>
      </c>
      <c r="G63" s="41">
        <v>36191</v>
      </c>
      <c r="H63" s="39" t="s">
        <v>89</v>
      </c>
      <c r="I63" s="42" t="s">
        <v>123</v>
      </c>
      <c r="J63" t="str">
        <f t="shared" si="1"/>
        <v>Земская О.Н.</v>
      </c>
      <c r="K63">
        <f ca="1">INT(_XLL.ДОЛЯГОДА(E63,TODAY()))</f>
        <v>33</v>
      </c>
      <c r="L63">
        <f ca="1">INT(_XLL.ДОЛЯГОДА(G63,TODAY()))</f>
        <v>6</v>
      </c>
    </row>
    <row r="64" spans="1:12" ht="12.75">
      <c r="A64" s="39">
        <v>66</v>
      </c>
      <c r="B64" s="40" t="s">
        <v>144</v>
      </c>
      <c r="C64" s="40" t="s">
        <v>145</v>
      </c>
      <c r="D64" s="40" t="s">
        <v>146</v>
      </c>
      <c r="E64" s="41">
        <v>20641</v>
      </c>
      <c r="F64" s="39" t="s">
        <v>84</v>
      </c>
      <c r="G64" s="41">
        <v>35877</v>
      </c>
      <c r="H64" s="39" t="s">
        <v>89</v>
      </c>
      <c r="I64" s="42" t="s">
        <v>116</v>
      </c>
      <c r="J64" t="str">
        <f t="shared" si="1"/>
        <v>Шакаль  А.Ф.</v>
      </c>
      <c r="K64">
        <f ca="1">INT(_XLL.ДОЛЯГОДА(E64,TODAY()))</f>
        <v>48</v>
      </c>
      <c r="L64">
        <f ca="1">INT(_XLL.ДОЛЯГОДА(G64,TODAY()))</f>
        <v>7</v>
      </c>
    </row>
    <row r="65" spans="1:12" ht="12.75">
      <c r="A65" s="39">
        <v>6</v>
      </c>
      <c r="B65" s="40" t="s">
        <v>151</v>
      </c>
      <c r="C65" s="40" t="s">
        <v>96</v>
      </c>
      <c r="D65" s="40" t="s">
        <v>136</v>
      </c>
      <c r="E65" s="41">
        <v>11749</v>
      </c>
      <c r="F65" s="39" t="s">
        <v>152</v>
      </c>
      <c r="G65" s="41">
        <v>35936</v>
      </c>
      <c r="H65" s="39" t="s">
        <v>153</v>
      </c>
      <c r="I65" s="42"/>
      <c r="J65" t="str">
        <f t="shared" si="1"/>
        <v>Бобков В.В.</v>
      </c>
      <c r="K65">
        <f ca="1">INT(_XLL.ДОЛЯГОДА(E65,TODAY()))</f>
        <v>73</v>
      </c>
      <c r="L65">
        <f ca="1">INT(_XLL.ДОЛЯГОДА(G65,TODAY()))</f>
        <v>6</v>
      </c>
    </row>
    <row r="66" spans="1:12" ht="12.75">
      <c r="A66" s="39">
        <v>31</v>
      </c>
      <c r="B66" s="40" t="s">
        <v>158</v>
      </c>
      <c r="C66" s="40" t="s">
        <v>159</v>
      </c>
      <c r="D66" s="40" t="s">
        <v>146</v>
      </c>
      <c r="E66" s="41">
        <v>15185</v>
      </c>
      <c r="F66" s="39" t="s">
        <v>157</v>
      </c>
      <c r="G66" s="41">
        <v>35877</v>
      </c>
      <c r="H66" s="39" t="s">
        <v>89</v>
      </c>
      <c r="I66" s="42" t="s">
        <v>116</v>
      </c>
      <c r="J66" t="str">
        <f aca="true" t="shared" si="2" ref="J66:J74">B66&amp;" "&amp;LEFT(C66)&amp;"."&amp;LEFT(D66)&amp;"."</f>
        <v>Зенькович А.Ф.</v>
      </c>
      <c r="K66">
        <f ca="1">INT(_XLL.ДОЛЯГОДА(E66,TODAY()))</f>
        <v>63</v>
      </c>
      <c r="L66">
        <f ca="1">INT(_XLL.ДОЛЯГОДА(G66,TODAY()))</f>
        <v>7</v>
      </c>
    </row>
    <row r="67" spans="1:12" ht="12.75">
      <c r="A67" s="39">
        <v>22</v>
      </c>
      <c r="B67" s="40" t="s">
        <v>160</v>
      </c>
      <c r="C67" s="40" t="s">
        <v>161</v>
      </c>
      <c r="D67" s="40" t="s">
        <v>162</v>
      </c>
      <c r="E67" s="41">
        <v>25422</v>
      </c>
      <c r="F67" s="39" t="s">
        <v>157</v>
      </c>
      <c r="G67" s="41">
        <v>35936</v>
      </c>
      <c r="H67" s="39" t="s">
        <v>89</v>
      </c>
      <c r="I67" s="42" t="s">
        <v>131</v>
      </c>
      <c r="J67" t="str">
        <f t="shared" si="2"/>
        <v>Езерская Е.С.</v>
      </c>
      <c r="K67">
        <f ca="1">INT(_XLL.ДОЛЯГОДА(E67,TODAY()))</f>
        <v>35</v>
      </c>
      <c r="L67">
        <f ca="1">INT(_XLL.ДОЛЯГОДА(G67,TODAY()))</f>
        <v>6</v>
      </c>
    </row>
    <row r="68" spans="1:12" ht="12.75">
      <c r="A68" s="39">
        <v>28</v>
      </c>
      <c r="B68" s="40" t="s">
        <v>170</v>
      </c>
      <c r="C68" s="40" t="s">
        <v>171</v>
      </c>
      <c r="D68" s="40" t="s">
        <v>172</v>
      </c>
      <c r="E68" s="41">
        <v>28157</v>
      </c>
      <c r="F68" s="39" t="s">
        <v>157</v>
      </c>
      <c r="G68" s="41">
        <v>35936</v>
      </c>
      <c r="H68" s="39" t="s">
        <v>173</v>
      </c>
      <c r="I68" s="42" t="s">
        <v>174</v>
      </c>
      <c r="J68" t="str">
        <f t="shared" si="2"/>
        <v>Заливако М.С.</v>
      </c>
      <c r="K68">
        <f ca="1">INT(_XLL.ДОЛЯГОДА(E68,TODAY()))</f>
        <v>28</v>
      </c>
      <c r="L68">
        <f ca="1">INT(_XLL.ДОЛЯГОДА(G68,TODAY()))</f>
        <v>6</v>
      </c>
    </row>
    <row r="69" spans="1:12" ht="12.75">
      <c r="A69" s="39">
        <v>4</v>
      </c>
      <c r="B69" s="40" t="s">
        <v>175</v>
      </c>
      <c r="C69" s="40" t="s">
        <v>161</v>
      </c>
      <c r="D69" s="40" t="s">
        <v>176</v>
      </c>
      <c r="E69" s="41">
        <v>23571</v>
      </c>
      <c r="F69" s="39" t="s">
        <v>157</v>
      </c>
      <c r="G69" s="41">
        <v>36027</v>
      </c>
      <c r="H69" s="39" t="s">
        <v>89</v>
      </c>
      <c r="I69" s="42" t="s">
        <v>177</v>
      </c>
      <c r="J69" t="str">
        <f t="shared" si="2"/>
        <v>Бельская Е.А.</v>
      </c>
      <c r="K69">
        <f ca="1">INT(_XLL.ДОЛЯГОДА(E69,TODAY()))</f>
        <v>40</v>
      </c>
      <c r="L69">
        <f ca="1">INT(_XLL.ДОЛЯГОДА(G69,TODAY()))</f>
        <v>6</v>
      </c>
    </row>
    <row r="70" spans="1:12" ht="12.75">
      <c r="A70" s="39">
        <v>67</v>
      </c>
      <c r="B70" s="40" t="s">
        <v>205</v>
      </c>
      <c r="C70" s="40" t="s">
        <v>206</v>
      </c>
      <c r="D70" s="40" t="s">
        <v>207</v>
      </c>
      <c r="E70" s="41">
        <v>18034</v>
      </c>
      <c r="F70" s="39" t="s">
        <v>157</v>
      </c>
      <c r="G70" s="41">
        <v>35877</v>
      </c>
      <c r="H70" s="39" t="s">
        <v>89</v>
      </c>
      <c r="I70" s="42" t="s">
        <v>116</v>
      </c>
      <c r="J70" t="str">
        <f t="shared" si="2"/>
        <v>Шашкова В.В.</v>
      </c>
      <c r="K70">
        <f ca="1">INT(_XLL.ДОЛЯГОДА(E70,TODAY()))</f>
        <v>55</v>
      </c>
      <c r="L70">
        <f ca="1">INT(_XLL.ДОЛЯГОДА(G70,TODAY()))</f>
        <v>7</v>
      </c>
    </row>
    <row r="71" spans="1:12" ht="12.75">
      <c r="A71" s="39">
        <v>44</v>
      </c>
      <c r="B71" s="40" t="s">
        <v>237</v>
      </c>
      <c r="C71" s="40" t="s">
        <v>109</v>
      </c>
      <c r="D71" s="40" t="s">
        <v>238</v>
      </c>
      <c r="E71" s="41">
        <v>23517</v>
      </c>
      <c r="F71" s="39" t="s">
        <v>208</v>
      </c>
      <c r="G71" s="41">
        <v>35877</v>
      </c>
      <c r="H71" s="39" t="s">
        <v>111</v>
      </c>
      <c r="I71" s="42" t="s">
        <v>143</v>
      </c>
      <c r="J71" t="str">
        <f t="shared" si="2"/>
        <v>Кардаш В.В.</v>
      </c>
      <c r="K71">
        <f ca="1">INT(_XLL.ДОЛЯГОДА(E71,TODAY()))</f>
        <v>40</v>
      </c>
      <c r="L71">
        <f ca="1">INT(_XLL.ДОЛЯГОДА(G71,TODAY()))</f>
        <v>7</v>
      </c>
    </row>
    <row r="72" spans="1:12" ht="12.75">
      <c r="A72" s="39">
        <v>27</v>
      </c>
      <c r="B72" s="40" t="s">
        <v>239</v>
      </c>
      <c r="C72" s="40" t="s">
        <v>240</v>
      </c>
      <c r="D72" s="40" t="s">
        <v>241</v>
      </c>
      <c r="E72" s="41">
        <v>15486</v>
      </c>
      <c r="F72" s="39" t="s">
        <v>208</v>
      </c>
      <c r="G72" s="41">
        <v>35936</v>
      </c>
      <c r="H72" s="39" t="s">
        <v>98</v>
      </c>
      <c r="I72" s="42" t="s">
        <v>242</v>
      </c>
      <c r="J72" t="str">
        <f t="shared" si="2"/>
        <v>Забродский И.М.</v>
      </c>
      <c r="K72">
        <f ca="1">INT(_XLL.ДОЛЯГОДА(E72,TODAY()))</f>
        <v>62</v>
      </c>
      <c r="L72">
        <f ca="1">INT(_XLL.ДОЛЯГОДА(G72,TODAY()))</f>
        <v>6</v>
      </c>
    </row>
    <row r="73" spans="1:12" ht="12.75">
      <c r="A73" s="39">
        <v>38</v>
      </c>
      <c r="B73" s="40" t="s">
        <v>264</v>
      </c>
      <c r="C73" s="40" t="s">
        <v>245</v>
      </c>
      <c r="D73" s="40" t="s">
        <v>265</v>
      </c>
      <c r="E73" s="41">
        <v>22272</v>
      </c>
      <c r="F73" s="39" t="s">
        <v>208</v>
      </c>
      <c r="G73" s="41">
        <v>35877</v>
      </c>
      <c r="H73" s="39" t="s">
        <v>89</v>
      </c>
      <c r="I73" s="42" t="s">
        <v>165</v>
      </c>
      <c r="J73" t="str">
        <f t="shared" si="2"/>
        <v>Колтович И.П.</v>
      </c>
      <c r="K73">
        <f ca="1">INT(_XLL.ДОЛЯГОДА(E73,TODAY()))</f>
        <v>44</v>
      </c>
      <c r="L73">
        <f ca="1">INT(_XLL.ДОЛЯГОДА(G73,TODAY()))</f>
        <v>7</v>
      </c>
    </row>
    <row r="74" spans="1:12" ht="12.75">
      <c r="A74" s="39">
        <v>42</v>
      </c>
      <c r="B74" s="40" t="s">
        <v>266</v>
      </c>
      <c r="C74" s="40" t="s">
        <v>184</v>
      </c>
      <c r="D74" s="40" t="s">
        <v>162</v>
      </c>
      <c r="E74" s="41">
        <v>21557</v>
      </c>
      <c r="F74" s="39" t="s">
        <v>208</v>
      </c>
      <c r="G74" s="41">
        <v>35936</v>
      </c>
      <c r="H74" s="39" t="s">
        <v>131</v>
      </c>
      <c r="I74" s="42" t="s">
        <v>165</v>
      </c>
      <c r="J74" t="str">
        <f t="shared" si="2"/>
        <v>Кунаш Т.С.</v>
      </c>
      <c r="K74">
        <f ca="1">INT(_XLL.ДОЛЯГОДА(E74,TODAY()))</f>
        <v>46</v>
      </c>
      <c r="L74">
        <f ca="1">INT(_XLL.ДОЛЯГОДА(G74,TODAY()))</f>
        <v>6</v>
      </c>
    </row>
    <row r="75" ht="12.75">
      <c r="G75" t="s">
        <v>291</v>
      </c>
    </row>
    <row r="77" ht="13.5" thickBot="1">
      <c r="A77" t="s">
        <v>295</v>
      </c>
    </row>
    <row r="78" spans="1:9" ht="26.25" thickBot="1">
      <c r="A78" s="36" t="s">
        <v>72</v>
      </c>
      <c r="B78" s="36" t="s">
        <v>73</v>
      </c>
      <c r="C78" s="36" t="s">
        <v>74</v>
      </c>
      <c r="D78" s="36" t="s">
        <v>75</v>
      </c>
      <c r="E78" s="37" t="s">
        <v>76</v>
      </c>
      <c r="F78" s="36" t="s">
        <v>77</v>
      </c>
      <c r="G78" s="37" t="s">
        <v>78</v>
      </c>
      <c r="H78" s="36" t="s">
        <v>79</v>
      </c>
      <c r="I78" s="38" t="s">
        <v>80</v>
      </c>
    </row>
    <row r="79" spans="1:9" ht="12.75">
      <c r="A79" s="39">
        <v>47</v>
      </c>
      <c r="B79" s="40" t="s">
        <v>134</v>
      </c>
      <c r="C79" s="40" t="s">
        <v>135</v>
      </c>
      <c r="D79" s="40" t="s">
        <v>136</v>
      </c>
      <c r="E79" s="41"/>
      <c r="F79" s="39" t="s">
        <v>84</v>
      </c>
      <c r="G79" s="41">
        <v>35369</v>
      </c>
      <c r="H79" s="39" t="s">
        <v>89</v>
      </c>
      <c r="I79" s="42" t="s">
        <v>137</v>
      </c>
    </row>
    <row r="80" spans="1:9" ht="12.75">
      <c r="A80" s="39"/>
      <c r="B80" s="40"/>
      <c r="C80" s="40"/>
      <c r="D80" s="40"/>
      <c r="E80" s="41"/>
      <c r="F80" s="39"/>
      <c r="G80" s="41"/>
      <c r="H80" s="39"/>
      <c r="I80" s="42"/>
    </row>
    <row r="81" spans="1:9" ht="12.75">
      <c r="A81" s="39"/>
      <c r="B81" s="40"/>
      <c r="C81" s="40"/>
      <c r="D81" s="40"/>
      <c r="E81" s="41"/>
      <c r="F81" s="39"/>
      <c r="G81" s="41"/>
      <c r="H81" s="39"/>
      <c r="I81" s="42"/>
    </row>
    <row r="82" ht="13.5" thickBot="1">
      <c r="A82" t="s">
        <v>296</v>
      </c>
    </row>
    <row r="83" spans="1:9" ht="26.25" thickBot="1">
      <c r="A83" s="36" t="s">
        <v>72</v>
      </c>
      <c r="B83" s="36" t="s">
        <v>73</v>
      </c>
      <c r="C83" s="36" t="s">
        <v>74</v>
      </c>
      <c r="D83" s="36" t="s">
        <v>75</v>
      </c>
      <c r="E83" s="37" t="s">
        <v>76</v>
      </c>
      <c r="F83" s="36" t="s">
        <v>77</v>
      </c>
      <c r="G83" s="37" t="s">
        <v>78</v>
      </c>
      <c r="H83" s="36" t="s">
        <v>79</v>
      </c>
      <c r="I83" s="38" t="s">
        <v>80</v>
      </c>
    </row>
    <row r="84" spans="1:9" ht="12.75">
      <c r="A84" s="39">
        <v>29</v>
      </c>
      <c r="B84" s="40" t="s">
        <v>121</v>
      </c>
      <c r="C84" s="40" t="s">
        <v>122</v>
      </c>
      <c r="D84" s="40" t="s">
        <v>115</v>
      </c>
      <c r="E84" s="41">
        <v>26111</v>
      </c>
      <c r="F84" s="39" t="s">
        <v>84</v>
      </c>
      <c r="G84" s="41"/>
      <c r="H84" s="39" t="s">
        <v>89</v>
      </c>
      <c r="I84" s="42" t="s">
        <v>123</v>
      </c>
    </row>
    <row r="85" spans="1:9" ht="12.75">
      <c r="A85" s="39">
        <v>16</v>
      </c>
      <c r="B85" s="40" t="s">
        <v>251</v>
      </c>
      <c r="C85" s="40" t="s">
        <v>105</v>
      </c>
      <c r="D85" s="40" t="s">
        <v>88</v>
      </c>
      <c r="E85" s="41">
        <v>21459</v>
      </c>
      <c r="F85" s="39" t="s">
        <v>208</v>
      </c>
      <c r="G85" s="41"/>
      <c r="H85" s="39" t="s">
        <v>89</v>
      </c>
      <c r="I85" s="42" t="s">
        <v>165</v>
      </c>
    </row>
    <row r="86" spans="1:9" ht="12.75">
      <c r="A86" s="39">
        <v>1</v>
      </c>
      <c r="B86" s="40" t="s">
        <v>283</v>
      </c>
      <c r="C86" s="40" t="s">
        <v>161</v>
      </c>
      <c r="D86" s="40" t="s">
        <v>284</v>
      </c>
      <c r="E86" s="41">
        <v>21951</v>
      </c>
      <c r="F86" s="40" t="s">
        <v>285</v>
      </c>
      <c r="G86" s="43"/>
      <c r="H86" s="40" t="s">
        <v>89</v>
      </c>
      <c r="I86" s="42" t="s">
        <v>286</v>
      </c>
    </row>
    <row r="87" spans="1:9" ht="12.75">
      <c r="A87" s="39">
        <v>19</v>
      </c>
      <c r="B87" s="40" t="s">
        <v>287</v>
      </c>
      <c r="C87" s="40" t="s">
        <v>288</v>
      </c>
      <c r="D87" s="40" t="s">
        <v>83</v>
      </c>
      <c r="E87" s="41">
        <v>18972</v>
      </c>
      <c r="F87" s="39" t="s">
        <v>289</v>
      </c>
      <c r="G87" s="43"/>
      <c r="H87" s="39" t="s">
        <v>89</v>
      </c>
      <c r="I87" s="42" t="s">
        <v>290</v>
      </c>
    </row>
    <row r="90" ht="12.75">
      <c r="A90" t="s">
        <v>330</v>
      </c>
    </row>
    <row r="91" spans="1:12" ht="12.75">
      <c r="A91" t="s">
        <v>72</v>
      </c>
      <c r="B91" t="s">
        <v>73</v>
      </c>
      <c r="C91" t="s">
        <v>74</v>
      </c>
      <c r="D91" t="s">
        <v>75</v>
      </c>
      <c r="E91" t="s">
        <v>76</v>
      </c>
      <c r="F91" t="s">
        <v>77</v>
      </c>
      <c r="G91" t="s">
        <v>78</v>
      </c>
      <c r="H91" t="s">
        <v>79</v>
      </c>
      <c r="I91" t="s">
        <v>80</v>
      </c>
      <c r="J91" t="s">
        <v>292</v>
      </c>
      <c r="K91" t="s">
        <v>293</v>
      </c>
      <c r="L91" t="s">
        <v>294</v>
      </c>
    </row>
    <row r="92" spans="1:12" ht="12.75">
      <c r="A92">
        <v>9</v>
      </c>
      <c r="B92" t="s">
        <v>113</v>
      </c>
      <c r="C92" t="s">
        <v>148</v>
      </c>
      <c r="D92" t="s">
        <v>149</v>
      </c>
      <c r="E92" s="45">
        <v>12179</v>
      </c>
      <c r="F92" t="s">
        <v>208</v>
      </c>
      <c r="G92" s="45">
        <v>21711</v>
      </c>
      <c r="H92" t="s">
        <v>89</v>
      </c>
      <c r="I92" t="s">
        <v>209</v>
      </c>
      <c r="J92" t="s">
        <v>297</v>
      </c>
      <c r="K92">
        <v>71</v>
      </c>
      <c r="L92">
        <v>45</v>
      </c>
    </row>
    <row r="93" spans="1:12" ht="12.75">
      <c r="A93">
        <v>17</v>
      </c>
      <c r="B93" t="s">
        <v>210</v>
      </c>
      <c r="C93" t="s">
        <v>109</v>
      </c>
      <c r="D93" t="s">
        <v>211</v>
      </c>
      <c r="E93" s="45">
        <v>20747</v>
      </c>
      <c r="F93" t="s">
        <v>208</v>
      </c>
      <c r="G93" s="45">
        <v>31564</v>
      </c>
      <c r="H93" t="s">
        <v>212</v>
      </c>
      <c r="I93" t="s">
        <v>143</v>
      </c>
      <c r="J93" t="s">
        <v>298</v>
      </c>
      <c r="K93">
        <v>48</v>
      </c>
      <c r="L93">
        <v>18</v>
      </c>
    </row>
    <row r="94" spans="1:12" ht="12.75">
      <c r="A94">
        <v>54</v>
      </c>
      <c r="B94" t="s">
        <v>213</v>
      </c>
      <c r="C94" t="s">
        <v>92</v>
      </c>
      <c r="D94" t="s">
        <v>214</v>
      </c>
      <c r="E94" s="45">
        <v>20690</v>
      </c>
      <c r="F94" t="s">
        <v>208</v>
      </c>
      <c r="G94" s="45">
        <v>33317</v>
      </c>
      <c r="H94" t="s">
        <v>215</v>
      </c>
      <c r="I94" t="s">
        <v>216</v>
      </c>
      <c r="J94" t="s">
        <v>299</v>
      </c>
      <c r="K94">
        <v>48</v>
      </c>
      <c r="L94">
        <v>13</v>
      </c>
    </row>
    <row r="95" spans="1:12" ht="12.75">
      <c r="A95">
        <v>56</v>
      </c>
      <c r="B95" t="s">
        <v>217</v>
      </c>
      <c r="C95" t="s">
        <v>161</v>
      </c>
      <c r="D95" t="s">
        <v>191</v>
      </c>
      <c r="E95" s="45">
        <v>24227</v>
      </c>
      <c r="F95" t="s">
        <v>208</v>
      </c>
      <c r="G95" s="45">
        <v>33606</v>
      </c>
      <c r="H95" t="s">
        <v>218</v>
      </c>
      <c r="I95" t="s">
        <v>219</v>
      </c>
      <c r="J95" t="s">
        <v>300</v>
      </c>
      <c r="K95">
        <v>38</v>
      </c>
      <c r="L95">
        <v>13</v>
      </c>
    </row>
    <row r="96" spans="1:12" ht="12.75">
      <c r="A96">
        <v>62</v>
      </c>
      <c r="B96" t="s">
        <v>220</v>
      </c>
      <c r="C96" t="s">
        <v>221</v>
      </c>
      <c r="D96" t="s">
        <v>179</v>
      </c>
      <c r="E96" s="45">
        <v>17888</v>
      </c>
      <c r="F96" t="s">
        <v>208</v>
      </c>
      <c r="G96" s="45">
        <v>34087</v>
      </c>
      <c r="H96" t="s">
        <v>222</v>
      </c>
      <c r="I96" t="s">
        <v>192</v>
      </c>
      <c r="J96" t="s">
        <v>301</v>
      </c>
      <c r="K96">
        <v>56</v>
      </c>
      <c r="L96">
        <v>11</v>
      </c>
    </row>
    <row r="97" spans="1:12" ht="12.75">
      <c r="A97">
        <v>33</v>
      </c>
      <c r="B97" t="s">
        <v>223</v>
      </c>
      <c r="C97" t="s">
        <v>114</v>
      </c>
      <c r="D97" t="s">
        <v>83</v>
      </c>
      <c r="E97" s="45">
        <v>19667</v>
      </c>
      <c r="F97" t="s">
        <v>208</v>
      </c>
      <c r="G97" s="45">
        <v>34220</v>
      </c>
      <c r="H97" t="s">
        <v>89</v>
      </c>
      <c r="I97" t="s">
        <v>192</v>
      </c>
      <c r="J97" t="s">
        <v>302</v>
      </c>
      <c r="K97">
        <v>51</v>
      </c>
      <c r="L97">
        <v>11</v>
      </c>
    </row>
    <row r="98" spans="1:12" ht="12.75">
      <c r="A98">
        <v>32</v>
      </c>
      <c r="B98" t="s">
        <v>224</v>
      </c>
      <c r="C98" t="s">
        <v>225</v>
      </c>
      <c r="D98" t="s">
        <v>149</v>
      </c>
      <c r="E98" s="45">
        <v>16349</v>
      </c>
      <c r="F98" t="s">
        <v>208</v>
      </c>
      <c r="G98" s="45">
        <v>34261</v>
      </c>
      <c r="H98" t="s">
        <v>111</v>
      </c>
      <c r="I98" t="s">
        <v>226</v>
      </c>
      <c r="J98" t="s">
        <v>303</v>
      </c>
      <c r="K98">
        <v>60</v>
      </c>
      <c r="L98">
        <v>11</v>
      </c>
    </row>
    <row r="99" spans="1:12" ht="12.75">
      <c r="A99">
        <v>61</v>
      </c>
      <c r="B99" t="s">
        <v>227</v>
      </c>
      <c r="C99" t="s">
        <v>228</v>
      </c>
      <c r="D99" t="s">
        <v>179</v>
      </c>
      <c r="E99" s="45">
        <v>18283</v>
      </c>
      <c r="F99" t="s">
        <v>208</v>
      </c>
      <c r="G99" s="45">
        <v>35369</v>
      </c>
      <c r="H99" t="s">
        <v>218</v>
      </c>
      <c r="I99" t="s">
        <v>229</v>
      </c>
      <c r="J99" t="s">
        <v>304</v>
      </c>
      <c r="K99">
        <v>55</v>
      </c>
      <c r="L99">
        <v>8</v>
      </c>
    </row>
    <row r="100" spans="1:12" ht="12.75">
      <c r="A100">
        <v>25</v>
      </c>
      <c r="B100" t="s">
        <v>230</v>
      </c>
      <c r="C100" t="s">
        <v>114</v>
      </c>
      <c r="D100" t="s">
        <v>231</v>
      </c>
      <c r="E100" s="45">
        <v>25327</v>
      </c>
      <c r="F100" t="s">
        <v>208</v>
      </c>
      <c r="G100" s="45">
        <v>35795</v>
      </c>
      <c r="H100" t="s">
        <v>131</v>
      </c>
      <c r="I100" t="s">
        <v>232</v>
      </c>
      <c r="J100" t="s">
        <v>305</v>
      </c>
      <c r="K100">
        <v>35</v>
      </c>
      <c r="L100">
        <v>7</v>
      </c>
    </row>
    <row r="101" spans="1:12" ht="12.75">
      <c r="A101">
        <v>59</v>
      </c>
      <c r="B101" t="s">
        <v>233</v>
      </c>
      <c r="C101" t="s">
        <v>101</v>
      </c>
      <c r="D101" t="s">
        <v>234</v>
      </c>
      <c r="E101" s="45">
        <v>21681</v>
      </c>
      <c r="F101" t="s">
        <v>208</v>
      </c>
      <c r="G101" s="45">
        <v>35818</v>
      </c>
      <c r="H101" t="s">
        <v>235</v>
      </c>
      <c r="I101" t="s">
        <v>236</v>
      </c>
      <c r="J101" t="s">
        <v>306</v>
      </c>
      <c r="K101">
        <v>45</v>
      </c>
      <c r="L101">
        <v>7</v>
      </c>
    </row>
    <row r="102" spans="1:12" ht="12.75">
      <c r="A102">
        <v>44</v>
      </c>
      <c r="B102" t="s">
        <v>237</v>
      </c>
      <c r="C102" t="s">
        <v>109</v>
      </c>
      <c r="D102" t="s">
        <v>238</v>
      </c>
      <c r="E102" s="45">
        <v>23517</v>
      </c>
      <c r="F102" t="s">
        <v>208</v>
      </c>
      <c r="G102" s="45">
        <v>35877</v>
      </c>
      <c r="H102" t="s">
        <v>111</v>
      </c>
      <c r="I102" t="s">
        <v>143</v>
      </c>
      <c r="J102" t="s">
        <v>307</v>
      </c>
      <c r="K102">
        <v>40</v>
      </c>
      <c r="L102">
        <v>6</v>
      </c>
    </row>
    <row r="103" spans="1:12" ht="12.75">
      <c r="A103">
        <v>27</v>
      </c>
      <c r="B103" t="s">
        <v>239</v>
      </c>
      <c r="C103" t="s">
        <v>240</v>
      </c>
      <c r="D103" t="s">
        <v>241</v>
      </c>
      <c r="E103" s="45">
        <v>15486</v>
      </c>
      <c r="F103" t="s">
        <v>208</v>
      </c>
      <c r="G103" s="45">
        <v>35936</v>
      </c>
      <c r="H103" t="s">
        <v>98</v>
      </c>
      <c r="I103" t="s">
        <v>242</v>
      </c>
      <c r="J103" t="s">
        <v>308</v>
      </c>
      <c r="K103">
        <v>62</v>
      </c>
      <c r="L103">
        <v>6</v>
      </c>
    </row>
    <row r="104" spans="1:12" ht="12.75">
      <c r="A104">
        <v>2</v>
      </c>
      <c r="B104" t="s">
        <v>243</v>
      </c>
      <c r="C104" t="s">
        <v>105</v>
      </c>
      <c r="D104" t="s">
        <v>197</v>
      </c>
      <c r="E104" s="45">
        <v>21127</v>
      </c>
      <c r="F104" t="s">
        <v>208</v>
      </c>
      <c r="G104" s="45">
        <v>21711</v>
      </c>
      <c r="H104" t="s">
        <v>98</v>
      </c>
      <c r="I104" t="s">
        <v>165</v>
      </c>
      <c r="J104" t="s">
        <v>309</v>
      </c>
      <c r="K104">
        <v>47</v>
      </c>
      <c r="L104">
        <v>45</v>
      </c>
    </row>
    <row r="105" spans="1:12" ht="12.75">
      <c r="A105">
        <v>8</v>
      </c>
      <c r="B105" t="s">
        <v>244</v>
      </c>
      <c r="C105" t="s">
        <v>245</v>
      </c>
      <c r="D105" t="s">
        <v>115</v>
      </c>
      <c r="E105" s="45">
        <v>20004</v>
      </c>
      <c r="F105" t="s">
        <v>208</v>
      </c>
      <c r="G105" s="45">
        <v>31564</v>
      </c>
      <c r="H105" t="s">
        <v>89</v>
      </c>
      <c r="I105" t="s">
        <v>246</v>
      </c>
      <c r="J105" t="s">
        <v>310</v>
      </c>
      <c r="K105">
        <v>50</v>
      </c>
      <c r="L105">
        <v>18</v>
      </c>
    </row>
    <row r="106" spans="1:12" ht="12.75">
      <c r="A106">
        <v>14</v>
      </c>
      <c r="B106" t="s">
        <v>247</v>
      </c>
      <c r="C106" t="s">
        <v>87</v>
      </c>
      <c r="D106" t="s">
        <v>248</v>
      </c>
      <c r="E106" s="45">
        <v>18037</v>
      </c>
      <c r="F106" t="s">
        <v>208</v>
      </c>
      <c r="G106" s="45">
        <v>33317</v>
      </c>
      <c r="H106" t="s">
        <v>218</v>
      </c>
      <c r="I106" t="s">
        <v>165</v>
      </c>
      <c r="J106" t="s">
        <v>311</v>
      </c>
      <c r="K106">
        <v>55</v>
      </c>
      <c r="L106">
        <v>13</v>
      </c>
    </row>
    <row r="107" spans="1:12" ht="12.75">
      <c r="A107">
        <v>15</v>
      </c>
      <c r="B107" t="s">
        <v>249</v>
      </c>
      <c r="C107" t="s">
        <v>92</v>
      </c>
      <c r="D107" t="s">
        <v>250</v>
      </c>
      <c r="E107" s="45">
        <v>18885</v>
      </c>
      <c r="F107" t="s">
        <v>208</v>
      </c>
      <c r="G107" s="45">
        <v>33606</v>
      </c>
      <c r="H107" t="s">
        <v>131</v>
      </c>
      <c r="I107" t="s">
        <v>182</v>
      </c>
      <c r="J107" t="s">
        <v>312</v>
      </c>
      <c r="K107">
        <v>53</v>
      </c>
      <c r="L107">
        <v>13</v>
      </c>
    </row>
    <row r="108" spans="1:12" ht="12.75">
      <c r="A108">
        <v>16</v>
      </c>
      <c r="B108" t="s">
        <v>251</v>
      </c>
      <c r="C108" t="s">
        <v>105</v>
      </c>
      <c r="D108" t="s">
        <v>88</v>
      </c>
      <c r="E108" s="45">
        <v>21459</v>
      </c>
      <c r="F108" t="s">
        <v>208</v>
      </c>
      <c r="G108" s="45">
        <v>31949</v>
      </c>
      <c r="H108" t="s">
        <v>89</v>
      </c>
      <c r="I108" t="s">
        <v>165</v>
      </c>
      <c r="J108" t="s">
        <v>313</v>
      </c>
      <c r="K108">
        <v>46</v>
      </c>
      <c r="L108">
        <v>17</v>
      </c>
    </row>
    <row r="109" spans="1:12" ht="12.75">
      <c r="A109">
        <v>23</v>
      </c>
      <c r="B109" t="s">
        <v>252</v>
      </c>
      <c r="C109" t="s">
        <v>253</v>
      </c>
      <c r="D109" t="s">
        <v>179</v>
      </c>
      <c r="E109" s="45">
        <v>15356</v>
      </c>
      <c r="F109" t="s">
        <v>208</v>
      </c>
      <c r="G109" s="45">
        <v>34220</v>
      </c>
      <c r="H109" t="s">
        <v>254</v>
      </c>
      <c r="I109" t="s">
        <v>255</v>
      </c>
      <c r="J109" t="s">
        <v>314</v>
      </c>
      <c r="K109">
        <v>63</v>
      </c>
      <c r="L109">
        <v>11</v>
      </c>
    </row>
    <row r="110" spans="1:12" ht="12.75">
      <c r="A110">
        <v>36</v>
      </c>
      <c r="B110" t="s">
        <v>256</v>
      </c>
      <c r="C110" t="s">
        <v>221</v>
      </c>
      <c r="D110" t="s">
        <v>257</v>
      </c>
      <c r="E110" s="45">
        <v>23552</v>
      </c>
      <c r="F110" t="s">
        <v>208</v>
      </c>
      <c r="G110" s="45">
        <v>34261</v>
      </c>
      <c r="H110" t="s">
        <v>218</v>
      </c>
      <c r="I110" t="s">
        <v>192</v>
      </c>
      <c r="J110" t="s">
        <v>315</v>
      </c>
      <c r="K110">
        <v>40</v>
      </c>
      <c r="L110">
        <v>11</v>
      </c>
    </row>
    <row r="111" spans="1:12" ht="12.75">
      <c r="A111">
        <v>34</v>
      </c>
      <c r="B111" t="s">
        <v>258</v>
      </c>
      <c r="C111" t="s">
        <v>167</v>
      </c>
      <c r="D111" t="s">
        <v>88</v>
      </c>
      <c r="E111" s="45">
        <v>19981</v>
      </c>
      <c r="F111" t="s">
        <v>208</v>
      </c>
      <c r="G111" s="45">
        <v>35369</v>
      </c>
      <c r="H111" t="s">
        <v>89</v>
      </c>
      <c r="I111" t="s">
        <v>259</v>
      </c>
      <c r="J111" t="s">
        <v>316</v>
      </c>
      <c r="K111">
        <v>50</v>
      </c>
      <c r="L111">
        <v>8</v>
      </c>
    </row>
    <row r="112" spans="1:12" ht="12.75">
      <c r="A112">
        <v>39</v>
      </c>
      <c r="B112" t="s">
        <v>260</v>
      </c>
      <c r="C112" t="s">
        <v>245</v>
      </c>
      <c r="D112" t="s">
        <v>83</v>
      </c>
      <c r="E112" s="45">
        <v>19524</v>
      </c>
      <c r="F112" t="s">
        <v>208</v>
      </c>
      <c r="G112" s="45">
        <v>35795</v>
      </c>
      <c r="H112" t="s">
        <v>89</v>
      </c>
      <c r="I112" t="s">
        <v>216</v>
      </c>
      <c r="J112" t="s">
        <v>317</v>
      </c>
      <c r="K112">
        <v>51</v>
      </c>
      <c r="L112">
        <v>7</v>
      </c>
    </row>
    <row r="113" spans="1:12" ht="12.75">
      <c r="A113">
        <v>35</v>
      </c>
      <c r="B113" t="s">
        <v>261</v>
      </c>
      <c r="C113" t="s">
        <v>262</v>
      </c>
      <c r="D113" t="s">
        <v>263</v>
      </c>
      <c r="E113" s="45">
        <v>21446</v>
      </c>
      <c r="F113" t="s">
        <v>208</v>
      </c>
      <c r="G113" s="45">
        <v>35818</v>
      </c>
      <c r="H113" t="s">
        <v>218</v>
      </c>
      <c r="I113" t="s">
        <v>165</v>
      </c>
      <c r="J113" t="s">
        <v>318</v>
      </c>
      <c r="K113">
        <v>46</v>
      </c>
      <c r="L113">
        <v>7</v>
      </c>
    </row>
    <row r="114" spans="1:12" ht="12.75">
      <c r="A114">
        <v>38</v>
      </c>
      <c r="B114" t="s">
        <v>264</v>
      </c>
      <c r="C114" t="s">
        <v>245</v>
      </c>
      <c r="D114" t="s">
        <v>265</v>
      </c>
      <c r="E114" s="45">
        <v>22272</v>
      </c>
      <c r="F114" t="s">
        <v>208</v>
      </c>
      <c r="G114" s="45">
        <v>35877</v>
      </c>
      <c r="H114" t="s">
        <v>89</v>
      </c>
      <c r="I114" t="s">
        <v>165</v>
      </c>
      <c r="J114" t="s">
        <v>319</v>
      </c>
      <c r="K114">
        <v>44</v>
      </c>
      <c r="L114">
        <v>6</v>
      </c>
    </row>
    <row r="115" spans="1:12" ht="12.75">
      <c r="A115">
        <v>42</v>
      </c>
      <c r="B115" t="s">
        <v>266</v>
      </c>
      <c r="C115" t="s">
        <v>184</v>
      </c>
      <c r="D115" t="s">
        <v>162</v>
      </c>
      <c r="E115" s="45">
        <v>21557</v>
      </c>
      <c r="F115" t="s">
        <v>208</v>
      </c>
      <c r="G115" s="45">
        <v>35936</v>
      </c>
      <c r="H115" t="s">
        <v>131</v>
      </c>
      <c r="I115" t="s">
        <v>165</v>
      </c>
      <c r="J115" t="s">
        <v>320</v>
      </c>
      <c r="K115">
        <v>46</v>
      </c>
      <c r="L115">
        <v>6</v>
      </c>
    </row>
    <row r="116" spans="1:12" ht="12.75">
      <c r="A116">
        <v>43</v>
      </c>
      <c r="B116" t="s">
        <v>267</v>
      </c>
      <c r="C116" t="s">
        <v>206</v>
      </c>
      <c r="D116" t="s">
        <v>250</v>
      </c>
      <c r="E116" s="45">
        <v>20441</v>
      </c>
      <c r="F116" t="s">
        <v>208</v>
      </c>
      <c r="G116" s="45">
        <v>21711</v>
      </c>
      <c r="H116" t="s">
        <v>89</v>
      </c>
      <c r="I116" t="s">
        <v>174</v>
      </c>
      <c r="J116" t="s">
        <v>321</v>
      </c>
      <c r="K116">
        <v>49</v>
      </c>
      <c r="L116">
        <v>45</v>
      </c>
    </row>
    <row r="117" spans="1:12" ht="12.75">
      <c r="A117">
        <v>46</v>
      </c>
      <c r="B117" t="s">
        <v>268</v>
      </c>
      <c r="C117" t="s">
        <v>167</v>
      </c>
      <c r="D117" t="s">
        <v>130</v>
      </c>
      <c r="E117" s="45">
        <v>15899</v>
      </c>
      <c r="F117" t="s">
        <v>208</v>
      </c>
      <c r="G117" s="45">
        <v>31564</v>
      </c>
      <c r="H117" t="s">
        <v>89</v>
      </c>
      <c r="I117" t="s">
        <v>177</v>
      </c>
      <c r="J117" t="s">
        <v>322</v>
      </c>
      <c r="K117">
        <v>61</v>
      </c>
      <c r="L117">
        <v>18</v>
      </c>
    </row>
    <row r="118" spans="1:12" ht="12.75">
      <c r="A118">
        <v>53</v>
      </c>
      <c r="B118" t="s">
        <v>269</v>
      </c>
      <c r="C118" t="s">
        <v>133</v>
      </c>
      <c r="D118" t="s">
        <v>270</v>
      </c>
      <c r="E118" s="45">
        <v>25110</v>
      </c>
      <c r="F118" t="s">
        <v>208</v>
      </c>
      <c r="G118" s="45">
        <v>33317</v>
      </c>
      <c r="H118" t="s">
        <v>89</v>
      </c>
      <c r="I118" t="s">
        <v>165</v>
      </c>
      <c r="J118" t="s">
        <v>323</v>
      </c>
      <c r="K118">
        <v>36</v>
      </c>
      <c r="L118">
        <v>13</v>
      </c>
    </row>
    <row r="119" spans="1:12" ht="12.75">
      <c r="A119">
        <v>52</v>
      </c>
      <c r="B119" t="s">
        <v>271</v>
      </c>
      <c r="C119" t="s">
        <v>272</v>
      </c>
      <c r="D119" t="s">
        <v>273</v>
      </c>
      <c r="E119" s="45">
        <v>24770</v>
      </c>
      <c r="F119" t="s">
        <v>208</v>
      </c>
      <c r="G119" s="45">
        <v>33606</v>
      </c>
      <c r="H119" t="s">
        <v>89</v>
      </c>
      <c r="I119" t="s">
        <v>182</v>
      </c>
      <c r="J119" t="s">
        <v>324</v>
      </c>
      <c r="K119">
        <v>37</v>
      </c>
      <c r="L119">
        <v>13</v>
      </c>
    </row>
    <row r="120" spans="1:12" ht="12.75">
      <c r="A120">
        <v>55</v>
      </c>
      <c r="B120" t="s">
        <v>274</v>
      </c>
      <c r="C120" t="s">
        <v>184</v>
      </c>
      <c r="D120" t="s">
        <v>176</v>
      </c>
      <c r="E120" s="45">
        <v>19899</v>
      </c>
      <c r="F120" t="s">
        <v>208</v>
      </c>
      <c r="G120" s="45">
        <v>34087</v>
      </c>
      <c r="H120" t="s">
        <v>89</v>
      </c>
      <c r="I120" t="s">
        <v>182</v>
      </c>
      <c r="J120" t="s">
        <v>325</v>
      </c>
      <c r="K120">
        <v>50</v>
      </c>
      <c r="L120">
        <v>11</v>
      </c>
    </row>
    <row r="121" spans="1:12" ht="12.75">
      <c r="A121">
        <v>57</v>
      </c>
      <c r="B121" t="s">
        <v>275</v>
      </c>
      <c r="C121" t="s">
        <v>276</v>
      </c>
      <c r="D121" t="s">
        <v>277</v>
      </c>
      <c r="E121" s="45">
        <v>13279</v>
      </c>
      <c r="F121" t="s">
        <v>208</v>
      </c>
      <c r="G121" s="45">
        <v>34220</v>
      </c>
      <c r="H121" t="s">
        <v>89</v>
      </c>
      <c r="I121" t="s">
        <v>187</v>
      </c>
      <c r="J121" t="s">
        <v>326</v>
      </c>
      <c r="K121">
        <v>68</v>
      </c>
      <c r="L121">
        <v>11</v>
      </c>
    </row>
    <row r="122" spans="1:12" ht="12.75">
      <c r="A122">
        <v>65</v>
      </c>
      <c r="B122" t="s">
        <v>278</v>
      </c>
      <c r="C122" t="s">
        <v>105</v>
      </c>
      <c r="D122" t="s">
        <v>176</v>
      </c>
      <c r="E122" s="45">
        <v>21122</v>
      </c>
      <c r="F122" t="s">
        <v>208</v>
      </c>
      <c r="G122" s="45">
        <v>34261</v>
      </c>
      <c r="H122" t="s">
        <v>89</v>
      </c>
      <c r="I122" t="s">
        <v>116</v>
      </c>
      <c r="J122" t="s">
        <v>327</v>
      </c>
      <c r="K122">
        <v>47</v>
      </c>
      <c r="L122">
        <v>11</v>
      </c>
    </row>
    <row r="123" spans="1:12" ht="12.75">
      <c r="A123">
        <v>63</v>
      </c>
      <c r="B123" t="s">
        <v>279</v>
      </c>
      <c r="C123" t="s">
        <v>109</v>
      </c>
      <c r="D123" t="s">
        <v>280</v>
      </c>
      <c r="E123" s="45">
        <v>19480</v>
      </c>
      <c r="F123" t="s">
        <v>208</v>
      </c>
      <c r="G123" s="45">
        <v>35369</v>
      </c>
      <c r="H123" t="s">
        <v>89</v>
      </c>
      <c r="I123" t="s">
        <v>192</v>
      </c>
      <c r="J123" t="s">
        <v>328</v>
      </c>
      <c r="K123">
        <v>51</v>
      </c>
      <c r="L123">
        <v>8</v>
      </c>
    </row>
    <row r="124" spans="1:12" ht="12.75">
      <c r="A124">
        <v>71</v>
      </c>
      <c r="B124" t="s">
        <v>281</v>
      </c>
      <c r="C124" t="s">
        <v>282</v>
      </c>
      <c r="D124" t="s">
        <v>207</v>
      </c>
      <c r="E124" s="45">
        <v>16405</v>
      </c>
      <c r="F124" t="s">
        <v>208</v>
      </c>
      <c r="G124" s="45">
        <v>35795</v>
      </c>
      <c r="H124" t="s">
        <v>89</v>
      </c>
      <c r="I124" t="s">
        <v>229</v>
      </c>
      <c r="J124" t="s">
        <v>329</v>
      </c>
      <c r="K124">
        <v>60</v>
      </c>
      <c r="L124">
        <v>7</v>
      </c>
    </row>
    <row r="128" ht="12.75">
      <c r="A128" t="s">
        <v>371</v>
      </c>
    </row>
    <row r="129" spans="1:12" ht="12.75">
      <c r="A129" t="s">
        <v>72</v>
      </c>
      <c r="B129" t="s">
        <v>73</v>
      </c>
      <c r="C129" t="s">
        <v>74</v>
      </c>
      <c r="D129" t="s">
        <v>75</v>
      </c>
      <c r="E129" t="s">
        <v>76</v>
      </c>
      <c r="F129" t="s">
        <v>77</v>
      </c>
      <c r="G129" t="s">
        <v>78</v>
      </c>
      <c r="H129" t="s">
        <v>79</v>
      </c>
      <c r="I129" t="s">
        <v>80</v>
      </c>
      <c r="J129" t="s">
        <v>292</v>
      </c>
      <c r="K129" t="s">
        <v>293</v>
      </c>
      <c r="L129" t="s">
        <v>294</v>
      </c>
    </row>
    <row r="130" spans="1:12" ht="12.75">
      <c r="A130">
        <v>72</v>
      </c>
      <c r="B130" t="s">
        <v>81</v>
      </c>
      <c r="C130" t="s">
        <v>82</v>
      </c>
      <c r="D130" t="s">
        <v>83</v>
      </c>
      <c r="E130" s="45">
        <v>20094</v>
      </c>
      <c r="F130" t="s">
        <v>84</v>
      </c>
      <c r="G130" s="45">
        <v>26877</v>
      </c>
      <c r="H130" t="s">
        <v>85</v>
      </c>
      <c r="I130" t="s">
        <v>85</v>
      </c>
      <c r="J130" t="s">
        <v>331</v>
      </c>
      <c r="K130">
        <v>50</v>
      </c>
      <c r="L130">
        <v>31</v>
      </c>
    </row>
    <row r="131" spans="1:12" ht="12.75">
      <c r="A131">
        <v>73</v>
      </c>
      <c r="B131" t="s">
        <v>86</v>
      </c>
      <c r="C131" t="s">
        <v>87</v>
      </c>
      <c r="D131" t="s">
        <v>88</v>
      </c>
      <c r="E131" s="45">
        <v>21015</v>
      </c>
      <c r="F131" t="s">
        <v>84</v>
      </c>
      <c r="G131" s="45">
        <v>30858</v>
      </c>
      <c r="H131" t="s">
        <v>89</v>
      </c>
      <c r="I131" t="s">
        <v>90</v>
      </c>
      <c r="J131" t="s">
        <v>332</v>
      </c>
      <c r="K131">
        <v>47</v>
      </c>
      <c r="L131">
        <v>20</v>
      </c>
    </row>
    <row r="132" spans="1:12" ht="12.75">
      <c r="A132">
        <v>11</v>
      </c>
      <c r="B132" t="s">
        <v>91</v>
      </c>
      <c r="C132" t="s">
        <v>92</v>
      </c>
      <c r="D132" t="s">
        <v>93</v>
      </c>
      <c r="E132" s="45">
        <v>22413</v>
      </c>
      <c r="F132" t="s">
        <v>84</v>
      </c>
      <c r="G132" s="45">
        <v>32991</v>
      </c>
      <c r="H132" t="s">
        <v>89</v>
      </c>
      <c r="I132" t="s">
        <v>94</v>
      </c>
      <c r="J132" t="s">
        <v>333</v>
      </c>
      <c r="K132">
        <v>43</v>
      </c>
      <c r="L132">
        <v>14</v>
      </c>
    </row>
    <row r="133" spans="1:12" ht="12.75">
      <c r="A133">
        <v>13</v>
      </c>
      <c r="B133" t="s">
        <v>95</v>
      </c>
      <c r="C133" t="s">
        <v>96</v>
      </c>
      <c r="D133" t="s">
        <v>97</v>
      </c>
      <c r="E133" s="45">
        <v>15058</v>
      </c>
      <c r="F133" t="s">
        <v>84</v>
      </c>
      <c r="G133" s="45">
        <v>33650</v>
      </c>
      <c r="H133" t="s">
        <v>98</v>
      </c>
      <c r="I133" t="s">
        <v>99</v>
      </c>
      <c r="J133" t="s">
        <v>334</v>
      </c>
      <c r="K133">
        <v>63</v>
      </c>
      <c r="L133">
        <v>13</v>
      </c>
    </row>
    <row r="134" spans="1:12" ht="12.75">
      <c r="A134">
        <v>64</v>
      </c>
      <c r="B134" t="s">
        <v>100</v>
      </c>
      <c r="C134" t="s">
        <v>101</v>
      </c>
      <c r="D134" t="s">
        <v>102</v>
      </c>
      <c r="E134" s="45">
        <v>17757</v>
      </c>
      <c r="F134" t="s">
        <v>84</v>
      </c>
      <c r="G134" s="45">
        <v>35244</v>
      </c>
      <c r="H134" t="s">
        <v>89</v>
      </c>
      <c r="I134" t="s">
        <v>103</v>
      </c>
      <c r="J134" t="s">
        <v>335</v>
      </c>
      <c r="K134">
        <v>56</v>
      </c>
      <c r="L134">
        <v>8</v>
      </c>
    </row>
    <row r="135" spans="1:12" ht="12.75">
      <c r="A135">
        <v>18</v>
      </c>
      <c r="B135" t="s">
        <v>104</v>
      </c>
      <c r="C135" t="s">
        <v>105</v>
      </c>
      <c r="D135" t="s">
        <v>106</v>
      </c>
      <c r="E135" s="45">
        <v>21916</v>
      </c>
      <c r="F135" t="s">
        <v>84</v>
      </c>
      <c r="G135" s="45">
        <v>35909</v>
      </c>
      <c r="H135" t="s">
        <v>89</v>
      </c>
      <c r="I135" t="s">
        <v>107</v>
      </c>
      <c r="J135" t="s">
        <v>336</v>
      </c>
      <c r="K135">
        <v>45</v>
      </c>
      <c r="L135">
        <v>6</v>
      </c>
    </row>
    <row r="136" spans="1:12" ht="12.75">
      <c r="A136">
        <v>5</v>
      </c>
      <c r="B136" t="s">
        <v>108</v>
      </c>
      <c r="C136" t="s">
        <v>109</v>
      </c>
      <c r="D136" t="s">
        <v>110</v>
      </c>
      <c r="E136" s="45">
        <v>19182</v>
      </c>
      <c r="F136" t="s">
        <v>84</v>
      </c>
      <c r="G136" s="45">
        <v>21711</v>
      </c>
      <c r="H136" t="s">
        <v>111</v>
      </c>
      <c r="I136" t="s">
        <v>112</v>
      </c>
      <c r="J136" t="s">
        <v>337</v>
      </c>
      <c r="K136">
        <v>52</v>
      </c>
      <c r="L136">
        <v>45</v>
      </c>
    </row>
    <row r="137" spans="1:12" ht="12.75">
      <c r="A137">
        <v>10</v>
      </c>
      <c r="B137" t="s">
        <v>113</v>
      </c>
      <c r="C137" t="s">
        <v>114</v>
      </c>
      <c r="D137" t="s">
        <v>115</v>
      </c>
      <c r="E137" s="45">
        <v>25356</v>
      </c>
      <c r="F137" t="s">
        <v>84</v>
      </c>
      <c r="G137" s="45">
        <v>31564</v>
      </c>
      <c r="H137" t="s">
        <v>89</v>
      </c>
      <c r="I137" t="s">
        <v>116</v>
      </c>
      <c r="J137" t="s">
        <v>338</v>
      </c>
      <c r="K137">
        <v>35</v>
      </c>
      <c r="L137">
        <v>18</v>
      </c>
    </row>
    <row r="138" spans="1:12" ht="12.75">
      <c r="A138">
        <v>26</v>
      </c>
      <c r="B138" t="s">
        <v>117</v>
      </c>
      <c r="C138" t="s">
        <v>92</v>
      </c>
      <c r="D138" t="s">
        <v>118</v>
      </c>
      <c r="E138" s="45">
        <v>20571</v>
      </c>
      <c r="F138" t="s">
        <v>84</v>
      </c>
      <c r="G138" s="45">
        <v>33317</v>
      </c>
      <c r="H138" t="s">
        <v>119</v>
      </c>
      <c r="I138" t="s">
        <v>120</v>
      </c>
      <c r="J138" t="s">
        <v>339</v>
      </c>
      <c r="K138">
        <v>48</v>
      </c>
      <c r="L138">
        <v>13</v>
      </c>
    </row>
    <row r="139" spans="1:12" ht="12.75">
      <c r="A139">
        <v>29</v>
      </c>
      <c r="B139" t="s">
        <v>121</v>
      </c>
      <c r="C139" t="s">
        <v>122</v>
      </c>
      <c r="D139" t="s">
        <v>115</v>
      </c>
      <c r="E139" s="45">
        <v>26111</v>
      </c>
      <c r="F139" t="s">
        <v>84</v>
      </c>
      <c r="G139" s="45">
        <v>36191</v>
      </c>
      <c r="H139" t="s">
        <v>89</v>
      </c>
      <c r="I139" t="s">
        <v>123</v>
      </c>
      <c r="J139" t="s">
        <v>340</v>
      </c>
      <c r="K139">
        <v>33</v>
      </c>
      <c r="L139">
        <v>6</v>
      </c>
    </row>
    <row r="140" spans="1:12" ht="12.75">
      <c r="A140">
        <v>41</v>
      </c>
      <c r="B140" t="s">
        <v>124</v>
      </c>
      <c r="C140" t="s">
        <v>125</v>
      </c>
      <c r="D140" t="s">
        <v>126</v>
      </c>
      <c r="E140" s="45">
        <v>26255</v>
      </c>
      <c r="F140" t="s">
        <v>84</v>
      </c>
      <c r="G140" s="45">
        <v>34087</v>
      </c>
      <c r="H140" t="s">
        <v>127</v>
      </c>
      <c r="I140" t="s">
        <v>128</v>
      </c>
      <c r="J140" t="s">
        <v>341</v>
      </c>
      <c r="K140">
        <v>33</v>
      </c>
      <c r="L140">
        <v>11</v>
      </c>
    </row>
    <row r="141" spans="1:12" ht="12.75">
      <c r="A141">
        <v>37</v>
      </c>
      <c r="B141" t="s">
        <v>129</v>
      </c>
      <c r="C141" t="s">
        <v>87</v>
      </c>
      <c r="D141" t="s">
        <v>130</v>
      </c>
      <c r="E141" s="45">
        <v>20945</v>
      </c>
      <c r="F141" t="s">
        <v>84</v>
      </c>
      <c r="G141" s="45">
        <v>34220</v>
      </c>
      <c r="H141" t="s">
        <v>131</v>
      </c>
      <c r="I141" t="s">
        <v>107</v>
      </c>
      <c r="J141" t="s">
        <v>342</v>
      </c>
      <c r="K141">
        <v>47</v>
      </c>
      <c r="L141">
        <v>11</v>
      </c>
    </row>
    <row r="142" spans="1:12" ht="12.75">
      <c r="A142">
        <v>45</v>
      </c>
      <c r="B142" t="s">
        <v>132</v>
      </c>
      <c r="C142" t="s">
        <v>133</v>
      </c>
      <c r="D142" t="s">
        <v>88</v>
      </c>
      <c r="E142" s="45">
        <v>24848</v>
      </c>
      <c r="F142" t="s">
        <v>84</v>
      </c>
      <c r="G142" s="45">
        <v>34261</v>
      </c>
      <c r="H142" t="s">
        <v>85</v>
      </c>
      <c r="I142" t="s">
        <v>120</v>
      </c>
      <c r="J142" t="s">
        <v>343</v>
      </c>
      <c r="K142">
        <v>37</v>
      </c>
      <c r="L142">
        <v>11</v>
      </c>
    </row>
    <row r="143" spans="1:12" ht="12.75">
      <c r="A143">
        <v>47</v>
      </c>
      <c r="B143" t="s">
        <v>134</v>
      </c>
      <c r="C143" t="s">
        <v>135</v>
      </c>
      <c r="D143" t="s">
        <v>136</v>
      </c>
      <c r="E143" s="45">
        <v>23459</v>
      </c>
      <c r="F143" t="s">
        <v>84</v>
      </c>
      <c r="G143" s="45">
        <v>35369</v>
      </c>
      <c r="H143" t="s">
        <v>89</v>
      </c>
      <c r="I143" t="s">
        <v>137</v>
      </c>
      <c r="J143" t="s">
        <v>344</v>
      </c>
      <c r="K143">
        <v>40</v>
      </c>
      <c r="L143">
        <v>8</v>
      </c>
    </row>
    <row r="144" spans="1:12" ht="12.75">
      <c r="A144">
        <v>51</v>
      </c>
      <c r="B144" t="s">
        <v>138</v>
      </c>
      <c r="C144" t="s">
        <v>114</v>
      </c>
      <c r="D144" t="s">
        <v>88</v>
      </c>
      <c r="E144" s="45">
        <v>21883</v>
      </c>
      <c r="F144" t="s">
        <v>84</v>
      </c>
      <c r="G144" s="45">
        <v>35795</v>
      </c>
      <c r="H144" t="s">
        <v>111</v>
      </c>
      <c r="I144" t="s">
        <v>139</v>
      </c>
      <c r="J144" t="s">
        <v>345</v>
      </c>
      <c r="K144">
        <v>45</v>
      </c>
      <c r="L144">
        <v>7</v>
      </c>
    </row>
    <row r="145" spans="1:12" ht="12.75">
      <c r="A145">
        <v>69</v>
      </c>
      <c r="B145" t="s">
        <v>140</v>
      </c>
      <c r="C145" t="s">
        <v>141</v>
      </c>
      <c r="D145" t="s">
        <v>142</v>
      </c>
      <c r="E145" s="45">
        <v>17744</v>
      </c>
      <c r="F145" t="s">
        <v>84</v>
      </c>
      <c r="G145" s="45">
        <v>35818</v>
      </c>
      <c r="H145" t="s">
        <v>143</v>
      </c>
      <c r="I145" t="s">
        <v>107</v>
      </c>
      <c r="J145" t="s">
        <v>346</v>
      </c>
      <c r="K145">
        <v>56</v>
      </c>
      <c r="L145">
        <v>7</v>
      </c>
    </row>
    <row r="146" spans="1:12" ht="12.75">
      <c r="A146">
        <v>66</v>
      </c>
      <c r="B146" t="s">
        <v>144</v>
      </c>
      <c r="C146" t="s">
        <v>145</v>
      </c>
      <c r="D146" t="s">
        <v>146</v>
      </c>
      <c r="E146" s="45">
        <v>20641</v>
      </c>
      <c r="F146" t="s">
        <v>84</v>
      </c>
      <c r="G146" s="45">
        <v>35877</v>
      </c>
      <c r="H146" t="s">
        <v>89</v>
      </c>
      <c r="I146" t="s">
        <v>116</v>
      </c>
      <c r="J146" t="s">
        <v>347</v>
      </c>
      <c r="K146">
        <v>48</v>
      </c>
      <c r="L146">
        <v>6</v>
      </c>
    </row>
    <row r="147" spans="1:12" ht="12.75">
      <c r="A147">
        <v>58</v>
      </c>
      <c r="B147" t="s">
        <v>147</v>
      </c>
      <c r="C147" t="s">
        <v>148</v>
      </c>
      <c r="D147" t="s">
        <v>149</v>
      </c>
      <c r="E147" s="45">
        <v>27739</v>
      </c>
      <c r="F147" t="s">
        <v>150</v>
      </c>
      <c r="G147" s="45">
        <v>34213</v>
      </c>
      <c r="H147" t="s">
        <v>89</v>
      </c>
      <c r="I147" t="s">
        <v>139</v>
      </c>
      <c r="J147" t="s">
        <v>348</v>
      </c>
      <c r="K147">
        <v>29</v>
      </c>
      <c r="L147">
        <v>11</v>
      </c>
    </row>
    <row r="148" spans="1:12" ht="12.75">
      <c r="A148">
        <v>6</v>
      </c>
      <c r="B148" t="s">
        <v>151</v>
      </c>
      <c r="C148" t="s">
        <v>96</v>
      </c>
      <c r="D148" t="s">
        <v>136</v>
      </c>
      <c r="E148" s="45">
        <v>11749</v>
      </c>
      <c r="F148" t="s">
        <v>152</v>
      </c>
      <c r="G148" s="45">
        <v>35936</v>
      </c>
      <c r="H148" t="s">
        <v>153</v>
      </c>
      <c r="J148" t="s">
        <v>349</v>
      </c>
      <c r="K148">
        <v>72</v>
      </c>
      <c r="L148">
        <v>6</v>
      </c>
    </row>
    <row r="149" spans="1:12" ht="12.75">
      <c r="A149">
        <v>68</v>
      </c>
      <c r="B149" t="s">
        <v>154</v>
      </c>
      <c r="C149" t="s">
        <v>155</v>
      </c>
      <c r="D149" t="s">
        <v>156</v>
      </c>
      <c r="E149" s="45">
        <v>13791</v>
      </c>
      <c r="F149" t="s">
        <v>157</v>
      </c>
      <c r="G149" s="45">
        <v>35818</v>
      </c>
      <c r="H149" t="s">
        <v>111</v>
      </c>
      <c r="I149" t="s">
        <v>116</v>
      </c>
      <c r="J149" t="s">
        <v>350</v>
      </c>
      <c r="K149">
        <v>67</v>
      </c>
      <c r="L149">
        <v>7</v>
      </c>
    </row>
    <row r="150" spans="1:12" ht="12.75">
      <c r="A150">
        <v>31</v>
      </c>
      <c r="B150" t="s">
        <v>158</v>
      </c>
      <c r="C150" t="s">
        <v>159</v>
      </c>
      <c r="D150" t="s">
        <v>146</v>
      </c>
      <c r="E150" s="45">
        <v>15185</v>
      </c>
      <c r="F150" t="s">
        <v>157</v>
      </c>
      <c r="G150" s="45">
        <v>35877</v>
      </c>
      <c r="H150" t="s">
        <v>89</v>
      </c>
      <c r="I150" t="s">
        <v>116</v>
      </c>
      <c r="J150" t="s">
        <v>351</v>
      </c>
      <c r="K150">
        <v>63</v>
      </c>
      <c r="L150">
        <v>6</v>
      </c>
    </row>
    <row r="151" spans="1:12" ht="12.75">
      <c r="A151">
        <v>22</v>
      </c>
      <c r="B151" t="s">
        <v>160</v>
      </c>
      <c r="C151" t="s">
        <v>161</v>
      </c>
      <c r="D151" t="s">
        <v>162</v>
      </c>
      <c r="E151" s="45">
        <v>25422</v>
      </c>
      <c r="F151" t="s">
        <v>157</v>
      </c>
      <c r="G151" s="45">
        <v>35936</v>
      </c>
      <c r="H151" t="s">
        <v>89</v>
      </c>
      <c r="I151" t="s">
        <v>131</v>
      </c>
      <c r="J151" t="s">
        <v>352</v>
      </c>
      <c r="K151">
        <v>35</v>
      </c>
      <c r="L151">
        <v>6</v>
      </c>
    </row>
    <row r="152" spans="1:12" ht="12.75">
      <c r="A152">
        <v>30</v>
      </c>
      <c r="B152" t="s">
        <v>158</v>
      </c>
      <c r="C152" t="s">
        <v>163</v>
      </c>
      <c r="D152" t="s">
        <v>164</v>
      </c>
      <c r="E152" s="45">
        <v>23217</v>
      </c>
      <c r="F152" t="s">
        <v>157</v>
      </c>
      <c r="G152" s="45">
        <v>33772</v>
      </c>
      <c r="H152" t="s">
        <v>89</v>
      </c>
      <c r="I152" t="s">
        <v>165</v>
      </c>
      <c r="J152" t="s">
        <v>353</v>
      </c>
      <c r="K152">
        <v>41</v>
      </c>
      <c r="L152">
        <v>12</v>
      </c>
    </row>
    <row r="153" spans="1:12" ht="12.75">
      <c r="A153">
        <v>60</v>
      </c>
      <c r="B153" t="s">
        <v>166</v>
      </c>
      <c r="C153" t="s">
        <v>167</v>
      </c>
      <c r="D153" t="s">
        <v>88</v>
      </c>
      <c r="E153" s="45">
        <v>26270</v>
      </c>
      <c r="F153" t="s">
        <v>157</v>
      </c>
      <c r="G153" s="45">
        <v>34850</v>
      </c>
      <c r="H153" t="s">
        <v>89</v>
      </c>
      <c r="I153" t="s">
        <v>165</v>
      </c>
      <c r="J153" t="s">
        <v>354</v>
      </c>
      <c r="K153">
        <v>33</v>
      </c>
      <c r="L153">
        <v>9</v>
      </c>
    </row>
    <row r="154" spans="1:12" ht="12.75">
      <c r="A154">
        <v>24</v>
      </c>
      <c r="B154" t="s">
        <v>168</v>
      </c>
      <c r="C154" t="s">
        <v>169</v>
      </c>
      <c r="D154" t="s">
        <v>93</v>
      </c>
      <c r="E154" s="45">
        <v>18774</v>
      </c>
      <c r="F154" t="s">
        <v>157</v>
      </c>
      <c r="G154" s="45">
        <v>35217</v>
      </c>
      <c r="H154" t="s">
        <v>85</v>
      </c>
      <c r="I154" t="s">
        <v>165</v>
      </c>
      <c r="J154" t="s">
        <v>355</v>
      </c>
      <c r="K154">
        <v>53</v>
      </c>
      <c r="L154">
        <v>8</v>
      </c>
    </row>
    <row r="155" spans="1:12" ht="12.75">
      <c r="A155">
        <v>28</v>
      </c>
      <c r="B155" t="s">
        <v>170</v>
      </c>
      <c r="C155" t="s">
        <v>171</v>
      </c>
      <c r="D155" t="s">
        <v>172</v>
      </c>
      <c r="E155" s="45">
        <v>28157</v>
      </c>
      <c r="F155" t="s">
        <v>157</v>
      </c>
      <c r="G155" s="45">
        <v>35936</v>
      </c>
      <c r="H155" t="s">
        <v>173</v>
      </c>
      <c r="I155" t="s">
        <v>174</v>
      </c>
      <c r="J155" t="s">
        <v>356</v>
      </c>
      <c r="K155">
        <v>28</v>
      </c>
      <c r="L155">
        <v>6</v>
      </c>
    </row>
    <row r="156" spans="1:12" ht="12.75">
      <c r="A156">
        <v>4</v>
      </c>
      <c r="B156" t="s">
        <v>175</v>
      </c>
      <c r="C156" t="s">
        <v>161</v>
      </c>
      <c r="D156" t="s">
        <v>176</v>
      </c>
      <c r="E156" s="45">
        <v>23571</v>
      </c>
      <c r="F156" t="s">
        <v>157</v>
      </c>
      <c r="G156" s="45">
        <v>36027</v>
      </c>
      <c r="H156" t="s">
        <v>89</v>
      </c>
      <c r="I156" t="s">
        <v>177</v>
      </c>
      <c r="J156" t="s">
        <v>357</v>
      </c>
      <c r="K156">
        <v>40</v>
      </c>
      <c r="L156">
        <v>6</v>
      </c>
    </row>
    <row r="157" spans="1:12" ht="12.75">
      <c r="A157">
        <v>3</v>
      </c>
      <c r="B157" t="s">
        <v>178</v>
      </c>
      <c r="C157" t="s">
        <v>155</v>
      </c>
      <c r="D157" t="s">
        <v>179</v>
      </c>
      <c r="E157" s="45">
        <v>20922</v>
      </c>
      <c r="F157" t="s">
        <v>157</v>
      </c>
      <c r="G157" s="45">
        <v>21711</v>
      </c>
      <c r="H157" t="s">
        <v>89</v>
      </c>
      <c r="I157" t="s">
        <v>165</v>
      </c>
      <c r="J157" t="s">
        <v>358</v>
      </c>
      <c r="K157">
        <v>47</v>
      </c>
      <c r="L157">
        <v>45</v>
      </c>
    </row>
    <row r="158" spans="1:12" ht="12.75">
      <c r="A158">
        <v>7</v>
      </c>
      <c r="B158" t="s">
        <v>180</v>
      </c>
      <c r="C158" t="s">
        <v>181</v>
      </c>
      <c r="D158" t="s">
        <v>115</v>
      </c>
      <c r="E158" s="45">
        <v>15175</v>
      </c>
      <c r="F158" t="s">
        <v>157</v>
      </c>
      <c r="G158" s="45">
        <v>31564</v>
      </c>
      <c r="H158" t="s">
        <v>131</v>
      </c>
      <c r="I158" t="s">
        <v>182</v>
      </c>
      <c r="J158" t="s">
        <v>359</v>
      </c>
      <c r="K158">
        <v>63</v>
      </c>
      <c r="L158">
        <v>18</v>
      </c>
    </row>
    <row r="159" spans="1:12" ht="12.75">
      <c r="A159">
        <v>12</v>
      </c>
      <c r="B159" t="s">
        <v>183</v>
      </c>
      <c r="C159" t="s">
        <v>184</v>
      </c>
      <c r="D159" t="s">
        <v>176</v>
      </c>
      <c r="E159" s="45">
        <v>20417</v>
      </c>
      <c r="F159" t="s">
        <v>157</v>
      </c>
      <c r="G159" s="45">
        <v>33317</v>
      </c>
      <c r="H159" t="s">
        <v>85</v>
      </c>
      <c r="I159" t="s">
        <v>182</v>
      </c>
      <c r="J159" t="s">
        <v>360</v>
      </c>
      <c r="K159">
        <v>49</v>
      </c>
      <c r="L159">
        <v>13</v>
      </c>
    </row>
    <row r="160" spans="1:12" ht="12.75">
      <c r="A160">
        <v>20</v>
      </c>
      <c r="B160" t="s">
        <v>185</v>
      </c>
      <c r="C160" t="s">
        <v>181</v>
      </c>
      <c r="D160" t="s">
        <v>186</v>
      </c>
      <c r="E160" s="45">
        <v>17049</v>
      </c>
      <c r="F160" t="s">
        <v>157</v>
      </c>
      <c r="G160" s="45">
        <v>33606</v>
      </c>
      <c r="H160" t="s">
        <v>89</v>
      </c>
      <c r="I160" t="s">
        <v>187</v>
      </c>
      <c r="J160" t="s">
        <v>361</v>
      </c>
      <c r="K160">
        <v>58</v>
      </c>
      <c r="L160">
        <v>13</v>
      </c>
    </row>
    <row r="161" spans="1:12" ht="12.75">
      <c r="A161">
        <v>21</v>
      </c>
      <c r="B161" t="s">
        <v>188</v>
      </c>
      <c r="C161" t="s">
        <v>92</v>
      </c>
      <c r="D161" t="s">
        <v>189</v>
      </c>
      <c r="E161" s="45">
        <v>20653</v>
      </c>
      <c r="F161" t="s">
        <v>157</v>
      </c>
      <c r="G161" s="45">
        <v>34087</v>
      </c>
      <c r="H161" t="s">
        <v>89</v>
      </c>
      <c r="I161" t="s">
        <v>116</v>
      </c>
      <c r="J161" t="s">
        <v>362</v>
      </c>
      <c r="K161">
        <v>48</v>
      </c>
      <c r="L161">
        <v>11</v>
      </c>
    </row>
    <row r="162" spans="1:12" ht="12.75">
      <c r="A162">
        <v>40</v>
      </c>
      <c r="B162" t="s">
        <v>190</v>
      </c>
      <c r="C162" t="s">
        <v>82</v>
      </c>
      <c r="D162" t="s">
        <v>191</v>
      </c>
      <c r="E162" s="45">
        <v>19846</v>
      </c>
      <c r="F162" t="s">
        <v>157</v>
      </c>
      <c r="G162" s="45">
        <v>34220</v>
      </c>
      <c r="H162" t="s">
        <v>89</v>
      </c>
      <c r="I162" t="s">
        <v>192</v>
      </c>
      <c r="J162" t="s">
        <v>363</v>
      </c>
      <c r="K162">
        <v>50</v>
      </c>
      <c r="L162">
        <v>11</v>
      </c>
    </row>
    <row r="163" spans="1:12" ht="12.75">
      <c r="A163">
        <v>50</v>
      </c>
      <c r="B163" t="s">
        <v>193</v>
      </c>
      <c r="C163" t="s">
        <v>194</v>
      </c>
      <c r="D163" t="s">
        <v>195</v>
      </c>
      <c r="E163" s="45">
        <v>17912</v>
      </c>
      <c r="F163" t="s">
        <v>157</v>
      </c>
      <c r="G163" s="45">
        <v>34261</v>
      </c>
      <c r="H163" t="s">
        <v>89</v>
      </c>
      <c r="I163" t="s">
        <v>116</v>
      </c>
      <c r="J163" t="s">
        <v>364</v>
      </c>
      <c r="K163">
        <v>56</v>
      </c>
      <c r="L163">
        <v>11</v>
      </c>
    </row>
    <row r="164" spans="1:12" ht="12.75">
      <c r="A164">
        <v>48</v>
      </c>
      <c r="B164" t="s">
        <v>196</v>
      </c>
      <c r="C164" t="s">
        <v>167</v>
      </c>
      <c r="D164" t="s">
        <v>197</v>
      </c>
      <c r="E164" s="45">
        <v>20607</v>
      </c>
      <c r="F164" t="s">
        <v>157</v>
      </c>
      <c r="G164" s="45">
        <v>35369</v>
      </c>
      <c r="H164" t="s">
        <v>89</v>
      </c>
      <c r="I164" t="s">
        <v>85</v>
      </c>
      <c r="J164" t="s">
        <v>365</v>
      </c>
      <c r="K164">
        <v>48</v>
      </c>
      <c r="L164">
        <v>8</v>
      </c>
    </row>
    <row r="165" spans="1:12" ht="12.75">
      <c r="A165">
        <v>49</v>
      </c>
      <c r="B165" t="s">
        <v>198</v>
      </c>
      <c r="C165" t="s">
        <v>199</v>
      </c>
      <c r="D165" t="s">
        <v>200</v>
      </c>
      <c r="E165" s="45">
        <v>27707</v>
      </c>
      <c r="F165" t="s">
        <v>157</v>
      </c>
      <c r="G165" s="45">
        <v>35795</v>
      </c>
      <c r="H165" t="s">
        <v>201</v>
      </c>
      <c r="I165" t="s">
        <v>116</v>
      </c>
      <c r="J165" t="s">
        <v>366</v>
      </c>
      <c r="K165">
        <v>29</v>
      </c>
      <c r="L165">
        <v>7</v>
      </c>
    </row>
    <row r="166" spans="1:12" ht="12.75">
      <c r="A166">
        <v>70</v>
      </c>
      <c r="B166" t="s">
        <v>202</v>
      </c>
      <c r="C166" t="s">
        <v>203</v>
      </c>
      <c r="D166" t="s">
        <v>204</v>
      </c>
      <c r="E166" s="45">
        <v>20919</v>
      </c>
      <c r="F166" t="s">
        <v>157</v>
      </c>
      <c r="G166" s="45">
        <v>35818</v>
      </c>
      <c r="H166" t="s">
        <v>89</v>
      </c>
      <c r="I166" t="s">
        <v>116</v>
      </c>
      <c r="J166" t="s">
        <v>367</v>
      </c>
      <c r="K166">
        <v>47</v>
      </c>
      <c r="L166">
        <v>7</v>
      </c>
    </row>
    <row r="167" spans="1:12" ht="12.75">
      <c r="A167">
        <v>67</v>
      </c>
      <c r="B167" t="s">
        <v>205</v>
      </c>
      <c r="C167" t="s">
        <v>206</v>
      </c>
      <c r="D167" t="s">
        <v>207</v>
      </c>
      <c r="E167" s="45">
        <v>18034</v>
      </c>
      <c r="F167" t="s">
        <v>157</v>
      </c>
      <c r="G167" s="45">
        <v>35877</v>
      </c>
      <c r="H167" t="s">
        <v>89</v>
      </c>
      <c r="I167" t="s">
        <v>116</v>
      </c>
      <c r="J167" t="s">
        <v>368</v>
      </c>
      <c r="K167">
        <v>55</v>
      </c>
      <c r="L167">
        <v>6</v>
      </c>
    </row>
    <row r="168" spans="1:12" ht="12.75">
      <c r="A168">
        <v>1</v>
      </c>
      <c r="B168" t="s">
        <v>283</v>
      </c>
      <c r="C168" t="s">
        <v>161</v>
      </c>
      <c r="D168" t="s">
        <v>284</v>
      </c>
      <c r="E168" s="45">
        <v>21951</v>
      </c>
      <c r="F168" t="s">
        <v>285</v>
      </c>
      <c r="G168" s="45">
        <v>34078</v>
      </c>
      <c r="H168" t="s">
        <v>89</v>
      </c>
      <c r="I168" t="s">
        <v>286</v>
      </c>
      <c r="J168" t="s">
        <v>369</v>
      </c>
      <c r="K168">
        <v>45</v>
      </c>
      <c r="L168">
        <v>11</v>
      </c>
    </row>
    <row r="169" spans="1:12" ht="12.75">
      <c r="A169">
        <v>19</v>
      </c>
      <c r="B169" t="s">
        <v>287</v>
      </c>
      <c r="C169" t="s">
        <v>288</v>
      </c>
      <c r="D169" t="s">
        <v>83</v>
      </c>
      <c r="E169" s="45">
        <v>18972</v>
      </c>
      <c r="F169" t="s">
        <v>289</v>
      </c>
      <c r="G169" s="45">
        <v>32671</v>
      </c>
      <c r="H169" t="s">
        <v>89</v>
      </c>
      <c r="I169" t="s">
        <v>290</v>
      </c>
      <c r="J169" t="s">
        <v>370</v>
      </c>
      <c r="K169">
        <v>53</v>
      </c>
      <c r="L169">
        <v>15</v>
      </c>
    </row>
    <row r="173" ht="12.75">
      <c r="A173" t="s">
        <v>372</v>
      </c>
    </row>
    <row r="174" spans="1:12" ht="12.75">
      <c r="A174" t="s">
        <v>72</v>
      </c>
      <c r="B174" t="s">
        <v>73</v>
      </c>
      <c r="C174" t="s">
        <v>74</v>
      </c>
      <c r="D174" t="s">
        <v>75</v>
      </c>
      <c r="E174" t="s">
        <v>76</v>
      </c>
      <c r="F174" t="s">
        <v>77</v>
      </c>
      <c r="G174" t="s">
        <v>78</v>
      </c>
      <c r="H174" t="s">
        <v>79</v>
      </c>
      <c r="I174" t="s">
        <v>80</v>
      </c>
      <c r="J174" t="s">
        <v>292</v>
      </c>
      <c r="K174" t="s">
        <v>293</v>
      </c>
      <c r="L174" t="s">
        <v>294</v>
      </c>
    </row>
    <row r="175" spans="1:12" ht="12.75">
      <c r="A175">
        <v>5</v>
      </c>
      <c r="B175" t="s">
        <v>108</v>
      </c>
      <c r="C175" t="s">
        <v>109</v>
      </c>
      <c r="D175" t="s">
        <v>110</v>
      </c>
      <c r="E175" s="45">
        <v>19182</v>
      </c>
      <c r="F175" t="s">
        <v>84</v>
      </c>
      <c r="G175" s="45">
        <v>21711</v>
      </c>
      <c r="H175" t="s">
        <v>111</v>
      </c>
      <c r="I175" t="s">
        <v>112</v>
      </c>
      <c r="J175" t="s">
        <v>337</v>
      </c>
      <c r="K175">
        <v>52</v>
      </c>
      <c r="L175">
        <v>45</v>
      </c>
    </row>
    <row r="176" spans="1:12" ht="12.75">
      <c r="A176">
        <v>3</v>
      </c>
      <c r="B176" t="s">
        <v>178</v>
      </c>
      <c r="C176" t="s">
        <v>155</v>
      </c>
      <c r="D176" t="s">
        <v>179</v>
      </c>
      <c r="E176" s="45">
        <v>20922</v>
      </c>
      <c r="F176" t="s">
        <v>157</v>
      </c>
      <c r="G176" s="45">
        <v>21711</v>
      </c>
      <c r="H176" t="s">
        <v>89</v>
      </c>
      <c r="I176" t="s">
        <v>165</v>
      </c>
      <c r="J176" t="s">
        <v>358</v>
      </c>
      <c r="K176">
        <v>47</v>
      </c>
      <c r="L176">
        <v>45</v>
      </c>
    </row>
    <row r="177" spans="1:12" ht="12.75">
      <c r="A177">
        <v>9</v>
      </c>
      <c r="B177" t="s">
        <v>113</v>
      </c>
      <c r="C177" t="s">
        <v>148</v>
      </c>
      <c r="D177" t="s">
        <v>149</v>
      </c>
      <c r="E177" s="45">
        <v>12179</v>
      </c>
      <c r="F177" t="s">
        <v>208</v>
      </c>
      <c r="G177" s="45">
        <v>21711</v>
      </c>
      <c r="H177" t="s">
        <v>89</v>
      </c>
      <c r="I177" t="s">
        <v>209</v>
      </c>
      <c r="J177" t="s">
        <v>297</v>
      </c>
      <c r="K177">
        <v>71</v>
      </c>
      <c r="L177">
        <v>45</v>
      </c>
    </row>
    <row r="178" spans="1:12" ht="12.75">
      <c r="A178">
        <v>2</v>
      </c>
      <c r="B178" t="s">
        <v>243</v>
      </c>
      <c r="C178" t="s">
        <v>105</v>
      </c>
      <c r="D178" t="s">
        <v>197</v>
      </c>
      <c r="E178" s="45">
        <v>21127</v>
      </c>
      <c r="F178" t="s">
        <v>208</v>
      </c>
      <c r="G178" s="45">
        <v>21711</v>
      </c>
      <c r="H178" t="s">
        <v>98</v>
      </c>
      <c r="I178" t="s">
        <v>165</v>
      </c>
      <c r="J178" t="s">
        <v>309</v>
      </c>
      <c r="K178">
        <v>47</v>
      </c>
      <c r="L178">
        <v>45</v>
      </c>
    </row>
    <row r="179" spans="1:12" ht="12.75">
      <c r="A179">
        <v>43</v>
      </c>
      <c r="B179" t="s">
        <v>267</v>
      </c>
      <c r="C179" t="s">
        <v>206</v>
      </c>
      <c r="D179" t="s">
        <v>250</v>
      </c>
      <c r="E179" s="45">
        <v>20441</v>
      </c>
      <c r="F179" t="s">
        <v>208</v>
      </c>
      <c r="G179" s="45">
        <v>21711</v>
      </c>
      <c r="H179" t="s">
        <v>89</v>
      </c>
      <c r="I179" t="s">
        <v>174</v>
      </c>
      <c r="J179" t="s">
        <v>321</v>
      </c>
      <c r="K179">
        <v>49</v>
      </c>
      <c r="L179">
        <v>45</v>
      </c>
    </row>
    <row r="184" ht="13.5" thickBot="1">
      <c r="A184" t="s">
        <v>373</v>
      </c>
    </row>
    <row r="185" spans="1:12" ht="26.25" thickBot="1">
      <c r="A185" s="36" t="s">
        <v>72</v>
      </c>
      <c r="B185" s="36" t="s">
        <v>73</v>
      </c>
      <c r="C185" s="36" t="s">
        <v>74</v>
      </c>
      <c r="D185" s="36" t="s">
        <v>75</v>
      </c>
      <c r="E185" s="37" t="s">
        <v>76</v>
      </c>
      <c r="F185" s="36" t="s">
        <v>77</v>
      </c>
      <c r="G185" s="37" t="s">
        <v>78</v>
      </c>
      <c r="H185" s="36" t="s">
        <v>79</v>
      </c>
      <c r="I185" s="38" t="s">
        <v>80</v>
      </c>
      <c r="J185" s="44" t="s">
        <v>292</v>
      </c>
      <c r="K185" s="44" t="s">
        <v>293</v>
      </c>
      <c r="L185" s="44" t="s">
        <v>294</v>
      </c>
    </row>
    <row r="186" spans="1:12" ht="12.75">
      <c r="A186" s="39">
        <v>58</v>
      </c>
      <c r="B186" s="40" t="s">
        <v>147</v>
      </c>
      <c r="C186" s="40" t="s">
        <v>148</v>
      </c>
      <c r="D186" s="40" t="s">
        <v>149</v>
      </c>
      <c r="E186" s="41">
        <v>27739</v>
      </c>
      <c r="F186" s="39" t="s">
        <v>150</v>
      </c>
      <c r="G186" s="41">
        <v>34213</v>
      </c>
      <c r="H186" s="39" t="s">
        <v>89</v>
      </c>
      <c r="I186" s="42" t="s">
        <v>139</v>
      </c>
      <c r="J186" t="s">
        <v>348</v>
      </c>
      <c r="K186">
        <v>29</v>
      </c>
      <c r="L186">
        <v>11</v>
      </c>
    </row>
    <row r="187" spans="1:12" ht="12.75">
      <c r="A187" s="39">
        <v>49</v>
      </c>
      <c r="B187" s="40" t="s">
        <v>198</v>
      </c>
      <c r="C187" s="40" t="s">
        <v>199</v>
      </c>
      <c r="D187" s="40" t="s">
        <v>200</v>
      </c>
      <c r="E187" s="41">
        <v>27707</v>
      </c>
      <c r="F187" s="39" t="s">
        <v>157</v>
      </c>
      <c r="G187" s="41">
        <v>35795</v>
      </c>
      <c r="H187" s="39" t="s">
        <v>201</v>
      </c>
      <c r="I187" s="42" t="s">
        <v>116</v>
      </c>
      <c r="J187" t="s">
        <v>366</v>
      </c>
      <c r="K187">
        <v>29</v>
      </c>
      <c r="L187">
        <v>7</v>
      </c>
    </row>
    <row r="188" spans="1:12" ht="12.75">
      <c r="A188" s="39">
        <v>28</v>
      </c>
      <c r="B188" s="40" t="s">
        <v>170</v>
      </c>
      <c r="C188" s="40" t="s">
        <v>171</v>
      </c>
      <c r="D188" s="40" t="s">
        <v>172</v>
      </c>
      <c r="E188" s="41">
        <v>28157</v>
      </c>
      <c r="F188" s="39" t="s">
        <v>157</v>
      </c>
      <c r="G188" s="41">
        <v>35936</v>
      </c>
      <c r="H188" s="39" t="s">
        <v>173</v>
      </c>
      <c r="I188" s="42" t="s">
        <v>174</v>
      </c>
      <c r="J188" t="s">
        <v>356</v>
      </c>
      <c r="K188">
        <v>28</v>
      </c>
      <c r="L188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0"/>
  <sheetViews>
    <sheetView workbookViewId="0" topLeftCell="A121">
      <selection activeCell="E3" sqref="E3"/>
    </sheetView>
  </sheetViews>
  <sheetFormatPr defaultColWidth="9.00390625" defaultRowHeight="12.75"/>
  <cols>
    <col min="2" max="2" width="15.25390625" style="0" customWidth="1"/>
    <col min="3" max="3" width="13.00390625" style="0" customWidth="1"/>
    <col min="4" max="4" width="14.625" style="0" customWidth="1"/>
    <col min="5" max="5" width="13.875" style="0" customWidth="1"/>
    <col min="6" max="6" width="12.875" style="0" customWidth="1"/>
    <col min="7" max="7" width="14.75390625" style="0" customWidth="1"/>
    <col min="8" max="8" width="18.125" style="0" customWidth="1"/>
    <col min="9" max="9" width="19.25390625" style="0" customWidth="1"/>
    <col min="10" max="10" width="19.625" style="0" customWidth="1"/>
    <col min="18" max="18" width="12.25390625" style="0" customWidth="1"/>
    <col min="19" max="19" width="11.875" style="0" customWidth="1"/>
    <col min="20" max="20" width="12.875" style="0" customWidth="1"/>
    <col min="21" max="21" width="12.125" style="0" customWidth="1"/>
    <col min="22" max="22" width="15.00390625" style="0" customWidth="1"/>
    <col min="23" max="23" width="18.00390625" style="0" customWidth="1"/>
    <col min="24" max="24" width="13.875" style="0" customWidth="1"/>
    <col min="25" max="25" width="14.375" style="0" customWidth="1"/>
    <col min="26" max="26" width="21.375" style="0" customWidth="1"/>
    <col min="27" max="27" width="17.375" style="0" customWidth="1"/>
    <col min="28" max="28" width="12.375" style="0" customWidth="1"/>
  </cols>
  <sheetData>
    <row r="1" spans="1:29" ht="26.25" thickBot="1">
      <c r="A1" s="36" t="s">
        <v>72</v>
      </c>
      <c r="B1" s="36" t="s">
        <v>73</v>
      </c>
      <c r="C1" s="36" t="s">
        <v>74</v>
      </c>
      <c r="D1" s="36" t="s">
        <v>75</v>
      </c>
      <c r="E1" s="37" t="s">
        <v>76</v>
      </c>
      <c r="F1" s="36" t="s">
        <v>77</v>
      </c>
      <c r="G1" s="37" t="s">
        <v>78</v>
      </c>
      <c r="H1" s="36" t="s">
        <v>79</v>
      </c>
      <c r="I1" s="38" t="s">
        <v>80</v>
      </c>
      <c r="J1" s="44" t="s">
        <v>292</v>
      </c>
      <c r="K1" s="44" t="s">
        <v>293</v>
      </c>
      <c r="L1" s="44" t="s">
        <v>294</v>
      </c>
      <c r="R1" s="36" t="s">
        <v>72</v>
      </c>
      <c r="S1" s="36" t="s">
        <v>73</v>
      </c>
      <c r="T1" s="36" t="s">
        <v>376</v>
      </c>
      <c r="U1" s="36" t="s">
        <v>75</v>
      </c>
      <c r="V1" s="37" t="s">
        <v>378</v>
      </c>
      <c r="W1" s="36" t="s">
        <v>77</v>
      </c>
      <c r="X1" s="37" t="s">
        <v>78</v>
      </c>
      <c r="Y1" s="36" t="s">
        <v>79</v>
      </c>
      <c r="Z1" s="38" t="s">
        <v>80</v>
      </c>
      <c r="AA1" s="44" t="s">
        <v>292</v>
      </c>
      <c r="AB1" s="44" t="s">
        <v>293</v>
      </c>
      <c r="AC1" s="44" t="s">
        <v>294</v>
      </c>
    </row>
    <row r="2" spans="1:22" ht="12.75">
      <c r="A2" s="39">
        <v>9</v>
      </c>
      <c r="B2" s="40" t="s">
        <v>113</v>
      </c>
      <c r="C2" s="40" t="s">
        <v>148</v>
      </c>
      <c r="D2" s="40" t="s">
        <v>149</v>
      </c>
      <c r="E2" s="41">
        <v>12179</v>
      </c>
      <c r="F2" s="39" t="s">
        <v>208</v>
      </c>
      <c r="G2" s="41">
        <v>21711</v>
      </c>
      <c r="H2" s="39" t="s">
        <v>89</v>
      </c>
      <c r="I2" s="42" t="s">
        <v>209</v>
      </c>
      <c r="J2" t="str">
        <f aca="true" t="shared" si="0" ref="J2:J33">B2&amp;" "&amp;LEFT(C2)&amp;"."&amp;LEFT(D2)&amp;"."</f>
        <v>Бородько Н.А.</v>
      </c>
      <c r="K2">
        <f ca="1">INT(_XLL.ДОЛЯГОДА(E2,TODAY()))</f>
        <v>71</v>
      </c>
      <c r="L2">
        <f ca="1">INT(_XLL.ДОЛЯГОДА(G2,TODAY()))</f>
        <v>45</v>
      </c>
      <c r="V2" t="b">
        <f ca="1">AND(MONTH(E2)=MONTH(TODAY()),DAY(E2)=DAY(TODAY()))</f>
        <v>0</v>
      </c>
    </row>
    <row r="3" spans="1:12" ht="12.75">
      <c r="A3" s="39">
        <v>72</v>
      </c>
      <c r="B3" s="40" t="s">
        <v>81</v>
      </c>
      <c r="C3" s="40" t="s">
        <v>82</v>
      </c>
      <c r="D3" s="40" t="s">
        <v>83</v>
      </c>
      <c r="E3" s="41">
        <v>20094</v>
      </c>
      <c r="F3" s="39" t="s">
        <v>84</v>
      </c>
      <c r="G3" s="41">
        <v>26877</v>
      </c>
      <c r="H3" s="39" t="s">
        <v>85</v>
      </c>
      <c r="I3" s="42" t="s">
        <v>85</v>
      </c>
      <c r="J3" t="str">
        <f t="shared" si="0"/>
        <v>Уласевич М.И.</v>
      </c>
      <c r="K3">
        <f ca="1">INT(_XLL.ДОЛЯГОДА(E3,TODAY()))</f>
        <v>50</v>
      </c>
      <c r="L3">
        <f ca="1">INT(_XLL.ДОЛЯГОДА(G3,TODAY()))</f>
        <v>31</v>
      </c>
    </row>
    <row r="4" spans="1:12" ht="12.75">
      <c r="A4" s="39">
        <v>48</v>
      </c>
      <c r="B4" s="40" t="s">
        <v>196</v>
      </c>
      <c r="C4" s="40" t="s">
        <v>167</v>
      </c>
      <c r="D4" s="40" t="s">
        <v>197</v>
      </c>
      <c r="E4" s="41">
        <v>20607</v>
      </c>
      <c r="F4" s="39" t="s">
        <v>157</v>
      </c>
      <c r="G4" s="41">
        <v>35369</v>
      </c>
      <c r="H4" s="39" t="s">
        <v>89</v>
      </c>
      <c r="I4" s="42" t="s">
        <v>85</v>
      </c>
      <c r="J4" t="str">
        <f t="shared" si="0"/>
        <v>Метельская Л.С.</v>
      </c>
      <c r="K4">
        <f ca="1">INT(_XLL.ДОЛЯГОДА(E4,TODAY()))</f>
        <v>48</v>
      </c>
      <c r="L4">
        <f ca="1">INT(_XLL.ДОЛЯГОДА(G4,TODAY()))</f>
        <v>8</v>
      </c>
    </row>
    <row r="5" spans="1:12" ht="12.75">
      <c r="A5" s="39">
        <v>8</v>
      </c>
      <c r="B5" s="40" t="s">
        <v>244</v>
      </c>
      <c r="C5" s="40" t="s">
        <v>245</v>
      </c>
      <c r="D5" s="40" t="s">
        <v>115</v>
      </c>
      <c r="E5" s="41">
        <v>20004</v>
      </c>
      <c r="F5" s="39" t="s">
        <v>208</v>
      </c>
      <c r="G5" s="41">
        <v>31564</v>
      </c>
      <c r="H5" s="39" t="s">
        <v>89</v>
      </c>
      <c r="I5" s="42" t="s">
        <v>246</v>
      </c>
      <c r="J5" t="str">
        <f t="shared" si="0"/>
        <v>Боровская И.Н.</v>
      </c>
      <c r="K5">
        <f ca="1">INT(_XLL.ДОЛЯГОДА(E5,TODAY()))</f>
        <v>50</v>
      </c>
      <c r="L5">
        <f ca="1">INT(_XLL.ДОЛЯГОДА(G5,TODAY()))</f>
        <v>18</v>
      </c>
    </row>
    <row r="6" spans="1:12" ht="12.75">
      <c r="A6" s="39">
        <v>29</v>
      </c>
      <c r="B6" s="40" t="s">
        <v>121</v>
      </c>
      <c r="C6" s="40" t="s">
        <v>122</v>
      </c>
      <c r="D6" s="40" t="s">
        <v>115</v>
      </c>
      <c r="E6" s="41">
        <v>26111</v>
      </c>
      <c r="F6" s="39" t="s">
        <v>84</v>
      </c>
      <c r="G6" s="41">
        <v>36191</v>
      </c>
      <c r="H6" s="39" t="s">
        <v>89</v>
      </c>
      <c r="I6" s="42" t="s">
        <v>123</v>
      </c>
      <c r="J6" t="str">
        <f t="shared" si="0"/>
        <v>Земская О.Н.</v>
      </c>
      <c r="K6">
        <f ca="1">INT(_XLL.ДОЛЯГОДА(E6,TODAY()))</f>
        <v>33</v>
      </c>
      <c r="L6">
        <f ca="1">INT(_XLL.ДОЛЯГОДА(G6,TODAY()))</f>
        <v>6</v>
      </c>
    </row>
    <row r="7" spans="1:12" ht="12.75">
      <c r="A7" s="39">
        <v>73</v>
      </c>
      <c r="B7" s="40" t="s">
        <v>86</v>
      </c>
      <c r="C7" s="40" t="s">
        <v>87</v>
      </c>
      <c r="D7" s="40" t="s">
        <v>88</v>
      </c>
      <c r="E7" s="41">
        <v>21015</v>
      </c>
      <c r="F7" s="39" t="s">
        <v>84</v>
      </c>
      <c r="G7" s="41">
        <v>30858</v>
      </c>
      <c r="H7" s="39" t="s">
        <v>89</v>
      </c>
      <c r="I7" s="42" t="s">
        <v>90</v>
      </c>
      <c r="J7" t="str">
        <f t="shared" si="0"/>
        <v>Юркевич Л.В.</v>
      </c>
      <c r="K7">
        <f ca="1">INT(_XLL.ДОЛЯГОДА(E7,TODAY()))</f>
        <v>47</v>
      </c>
      <c r="L7">
        <f ca="1">INT(_XLL.ДОЛЯГОДА(G7,TODAY()))</f>
        <v>20</v>
      </c>
    </row>
    <row r="8" spans="1:12" ht="12.75">
      <c r="A8" s="39">
        <v>43</v>
      </c>
      <c r="B8" s="40" t="s">
        <v>267</v>
      </c>
      <c r="C8" s="40" t="s">
        <v>206</v>
      </c>
      <c r="D8" s="40" t="s">
        <v>250</v>
      </c>
      <c r="E8" s="41">
        <v>20441</v>
      </c>
      <c r="F8" s="39" t="s">
        <v>208</v>
      </c>
      <c r="G8" s="41">
        <v>21711</v>
      </c>
      <c r="H8" s="39" t="s">
        <v>89</v>
      </c>
      <c r="I8" s="42" t="s">
        <v>174</v>
      </c>
      <c r="J8" t="str">
        <f t="shared" si="0"/>
        <v>Куракина В.М.</v>
      </c>
      <c r="K8">
        <f ca="1">INT(_XLL.ДОЛЯГОДА(E8,TODAY()))</f>
        <v>49</v>
      </c>
      <c r="L8">
        <f ca="1">INT(_XLL.ДОЛЯГОДА(G8,TODAY()))</f>
        <v>45</v>
      </c>
    </row>
    <row r="9" spans="1:12" ht="12.75">
      <c r="A9" s="39">
        <v>28</v>
      </c>
      <c r="B9" s="40" t="s">
        <v>170</v>
      </c>
      <c r="C9" s="40" t="s">
        <v>171</v>
      </c>
      <c r="D9" s="40" t="s">
        <v>172</v>
      </c>
      <c r="E9" s="41">
        <v>28157</v>
      </c>
      <c r="F9" s="39" t="s">
        <v>157</v>
      </c>
      <c r="G9" s="41">
        <v>35936</v>
      </c>
      <c r="H9" s="39" t="s">
        <v>173</v>
      </c>
      <c r="I9" s="42" t="s">
        <v>291</v>
      </c>
      <c r="J9" t="str">
        <f t="shared" si="0"/>
        <v>Заливако М.С.</v>
      </c>
      <c r="K9">
        <f ca="1">INT(_XLL.ДОЛЯГОДА(E9,TODAY()))</f>
        <v>28</v>
      </c>
      <c r="L9">
        <f ca="1">INT(_XLL.ДОЛЯГОДА(G9,TODAY()))</f>
        <v>6</v>
      </c>
    </row>
    <row r="10" spans="1:12" ht="12.75">
      <c r="A10" s="39">
        <v>54</v>
      </c>
      <c r="B10" s="40" t="s">
        <v>213</v>
      </c>
      <c r="C10" s="40" t="s">
        <v>92</v>
      </c>
      <c r="D10" s="40" t="s">
        <v>214</v>
      </c>
      <c r="E10" s="41">
        <v>20690</v>
      </c>
      <c r="F10" s="39" t="s">
        <v>208</v>
      </c>
      <c r="G10" s="41">
        <v>33317</v>
      </c>
      <c r="H10" s="39" t="s">
        <v>215</v>
      </c>
      <c r="I10" s="42" t="s">
        <v>216</v>
      </c>
      <c r="J10" t="str">
        <f t="shared" si="0"/>
        <v>Петрик Г.А.</v>
      </c>
      <c r="K10">
        <f ca="1">INT(_XLL.ДОЛЯГОДА(E10,TODAY()))</f>
        <v>48</v>
      </c>
      <c r="L10">
        <f ca="1">INT(_XLL.ДОЛЯГОДА(G10,TODAY()))</f>
        <v>14</v>
      </c>
    </row>
    <row r="11" spans="1:12" ht="12.75">
      <c r="A11" s="39">
        <v>39</v>
      </c>
      <c r="B11" s="40" t="s">
        <v>260</v>
      </c>
      <c r="C11" s="40" t="s">
        <v>245</v>
      </c>
      <c r="D11" s="40" t="s">
        <v>83</v>
      </c>
      <c r="E11" s="41">
        <v>19524</v>
      </c>
      <c r="F11" s="39" t="s">
        <v>208</v>
      </c>
      <c r="G11" s="41">
        <v>35795</v>
      </c>
      <c r="H11" s="39" t="s">
        <v>89</v>
      </c>
      <c r="I11" s="42" t="s">
        <v>216</v>
      </c>
      <c r="J11" t="str">
        <f t="shared" si="0"/>
        <v>Киреева И.И.</v>
      </c>
      <c r="K11">
        <f ca="1">INT(_XLL.ДОЛЯГОДА(E11,TODAY()))</f>
        <v>51</v>
      </c>
      <c r="L11">
        <f ca="1">INT(_XLL.ДОЛЯГОДА(G11,TODAY()))</f>
        <v>7</v>
      </c>
    </row>
    <row r="12" spans="1:12" ht="12.75">
      <c r="A12" s="39">
        <v>3</v>
      </c>
      <c r="B12" s="40" t="s">
        <v>178</v>
      </c>
      <c r="C12" s="40" t="s">
        <v>155</v>
      </c>
      <c r="D12" s="40" t="s">
        <v>179</v>
      </c>
      <c r="E12" s="41">
        <v>20922</v>
      </c>
      <c r="F12" s="39" t="s">
        <v>157</v>
      </c>
      <c r="G12" s="41">
        <v>21711</v>
      </c>
      <c r="H12" s="39" t="s">
        <v>89</v>
      </c>
      <c r="I12" s="42" t="s">
        <v>165</v>
      </c>
      <c r="J12" t="str">
        <f t="shared" si="0"/>
        <v>Бахарь С.И.</v>
      </c>
      <c r="K12">
        <f ca="1">INT(_XLL.ДОЛЯГОДА(E12,TODAY()))</f>
        <v>47</v>
      </c>
      <c r="L12">
        <f ca="1">INT(_XLL.ДОЛЯГОДА(G12,TODAY()))</f>
        <v>45</v>
      </c>
    </row>
    <row r="13" spans="1:12" ht="12.75">
      <c r="A13" s="39">
        <v>2</v>
      </c>
      <c r="B13" s="40" t="s">
        <v>243</v>
      </c>
      <c r="C13" s="40" t="s">
        <v>105</v>
      </c>
      <c r="D13" s="40" t="s">
        <v>197</v>
      </c>
      <c r="E13" s="41">
        <v>21127</v>
      </c>
      <c r="F13" s="39" t="s">
        <v>208</v>
      </c>
      <c r="G13" s="41">
        <v>21711</v>
      </c>
      <c r="H13" s="39" t="s">
        <v>98</v>
      </c>
      <c r="I13" s="42" t="s">
        <v>165</v>
      </c>
      <c r="J13" t="str">
        <f t="shared" si="0"/>
        <v>Аккуратнова Н.С.</v>
      </c>
      <c r="K13">
        <f ca="1">INT(_XLL.ДОЛЯГОДА(E13,TODAY()))</f>
        <v>47</v>
      </c>
      <c r="L13">
        <f ca="1">INT(_XLL.ДОЛЯГОДА(G13,TODAY()))</f>
        <v>45</v>
      </c>
    </row>
    <row r="14" spans="1:12" ht="12.75">
      <c r="A14" s="39">
        <v>16</v>
      </c>
      <c r="B14" s="40" t="s">
        <v>251</v>
      </c>
      <c r="C14" s="40" t="s">
        <v>105</v>
      </c>
      <c r="D14" s="40" t="s">
        <v>88</v>
      </c>
      <c r="E14" s="41">
        <v>21459</v>
      </c>
      <c r="F14" s="39" t="s">
        <v>208</v>
      </c>
      <c r="G14" s="41">
        <v>31949</v>
      </c>
      <c r="H14" s="39" t="s">
        <v>89</v>
      </c>
      <c r="I14" s="42" t="s">
        <v>165</v>
      </c>
      <c r="J14" t="str">
        <f t="shared" si="0"/>
        <v>Героник Н.В.</v>
      </c>
      <c r="K14">
        <f ca="1">INT(_XLL.ДОЛЯГОДА(E14,TODAY()))</f>
        <v>46</v>
      </c>
      <c r="L14">
        <f ca="1">INT(_XLL.ДОЛЯГОДА(G14,TODAY()))</f>
        <v>17</v>
      </c>
    </row>
    <row r="15" spans="1:12" ht="12.75">
      <c r="A15" s="39">
        <v>14</v>
      </c>
      <c r="B15" s="40" t="s">
        <v>247</v>
      </c>
      <c r="C15" s="40" t="s">
        <v>87</v>
      </c>
      <c r="D15" s="40" t="s">
        <v>248</v>
      </c>
      <c r="E15" s="41">
        <v>18037</v>
      </c>
      <c r="F15" s="39" t="s">
        <v>208</v>
      </c>
      <c r="G15" s="41">
        <v>33317</v>
      </c>
      <c r="H15" s="39" t="s">
        <v>218</v>
      </c>
      <c r="I15" s="42" t="s">
        <v>165</v>
      </c>
      <c r="J15" t="str">
        <f t="shared" si="0"/>
        <v>Гара Л.В.</v>
      </c>
      <c r="K15">
        <f ca="1">INT(_XLL.ДОЛЯГОДА(E15,TODAY()))</f>
        <v>55</v>
      </c>
      <c r="L15">
        <f ca="1">INT(_XLL.ДОЛЯГОДА(G15,TODAY()))</f>
        <v>14</v>
      </c>
    </row>
    <row r="16" spans="1:12" ht="12.75">
      <c r="A16" s="39">
        <v>53</v>
      </c>
      <c r="B16" s="40" t="s">
        <v>269</v>
      </c>
      <c r="C16" s="40" t="s">
        <v>133</v>
      </c>
      <c r="D16" s="40" t="s">
        <v>270</v>
      </c>
      <c r="E16" s="41">
        <v>25110</v>
      </c>
      <c r="F16" s="39" t="s">
        <v>208</v>
      </c>
      <c r="G16" s="41">
        <v>33317</v>
      </c>
      <c r="H16" s="39" t="s">
        <v>89</v>
      </c>
      <c r="I16" s="42" t="s">
        <v>165</v>
      </c>
      <c r="J16" t="str">
        <f t="shared" si="0"/>
        <v>Пасюкевич Л.Д.</v>
      </c>
      <c r="K16">
        <f ca="1">INT(_XLL.ДОЛЯГОДА(E16,TODAY()))</f>
        <v>36</v>
      </c>
      <c r="L16">
        <f ca="1">INT(_XLL.ДОЛЯГОДА(G16,TODAY()))</f>
        <v>14</v>
      </c>
    </row>
    <row r="17" spans="1:12" ht="12.75">
      <c r="A17" s="39">
        <v>30</v>
      </c>
      <c r="B17" s="40" t="s">
        <v>158</v>
      </c>
      <c r="C17" s="40" t="s">
        <v>163</v>
      </c>
      <c r="D17" s="40" t="s">
        <v>164</v>
      </c>
      <c r="E17" s="41">
        <v>23217</v>
      </c>
      <c r="F17" s="39" t="s">
        <v>157</v>
      </c>
      <c r="G17" s="41">
        <v>33772</v>
      </c>
      <c r="H17" s="39" t="s">
        <v>89</v>
      </c>
      <c r="I17" s="42" t="s">
        <v>165</v>
      </c>
      <c r="J17" t="str">
        <f t="shared" si="0"/>
        <v>Зенькович В.А.</v>
      </c>
      <c r="K17">
        <f ca="1">INT(_XLL.ДОЛЯГОДА(E17,TODAY()))</f>
        <v>41</v>
      </c>
      <c r="L17">
        <f ca="1">INT(_XLL.ДОЛЯГОДА(G17,TODAY()))</f>
        <v>12</v>
      </c>
    </row>
    <row r="18" spans="1:12" ht="12.75">
      <c r="A18" s="39">
        <v>60</v>
      </c>
      <c r="B18" s="40" t="s">
        <v>166</v>
      </c>
      <c r="C18" s="40" t="s">
        <v>167</v>
      </c>
      <c r="D18" s="40" t="s">
        <v>88</v>
      </c>
      <c r="E18" s="41">
        <v>26270</v>
      </c>
      <c r="F18" s="39" t="s">
        <v>157</v>
      </c>
      <c r="G18" s="41">
        <v>34850</v>
      </c>
      <c r="H18" s="39" t="s">
        <v>89</v>
      </c>
      <c r="I18" s="42" t="s">
        <v>165</v>
      </c>
      <c r="J18" t="str">
        <f t="shared" si="0"/>
        <v>Сипакова Л.В.</v>
      </c>
      <c r="K18">
        <f ca="1">INT(_XLL.ДОЛЯГОДА(E18,TODAY()))</f>
        <v>33</v>
      </c>
      <c r="L18">
        <f ca="1">INT(_XLL.ДОЛЯГОДА(G18,TODAY()))</f>
        <v>9</v>
      </c>
    </row>
    <row r="19" spans="1:12" ht="12.75">
      <c r="A19" s="39">
        <v>24</v>
      </c>
      <c r="B19" s="40" t="s">
        <v>168</v>
      </c>
      <c r="C19" s="40" t="s">
        <v>169</v>
      </c>
      <c r="D19" s="40" t="s">
        <v>93</v>
      </c>
      <c r="E19" s="41">
        <v>18774</v>
      </c>
      <c r="F19" s="39" t="s">
        <v>157</v>
      </c>
      <c r="G19" s="41">
        <v>35217</v>
      </c>
      <c r="H19" s="39" t="s">
        <v>85</v>
      </c>
      <c r="I19" s="42" t="s">
        <v>165</v>
      </c>
      <c r="J19" t="str">
        <f t="shared" si="0"/>
        <v>Ермолицкая  Н.К.</v>
      </c>
      <c r="K19">
        <f ca="1">INT(_XLL.ДОЛЯГОДА(E19,TODAY()))</f>
        <v>53</v>
      </c>
      <c r="L19">
        <f ca="1">INT(_XLL.ДОЛЯГОДА(G19,TODAY()))</f>
        <v>8</v>
      </c>
    </row>
    <row r="20" spans="1:12" ht="12.75">
      <c r="A20" s="39">
        <v>35</v>
      </c>
      <c r="B20" s="40" t="s">
        <v>261</v>
      </c>
      <c r="C20" s="40" t="s">
        <v>262</v>
      </c>
      <c r="D20" s="40" t="s">
        <v>263</v>
      </c>
      <c r="E20" s="41">
        <v>21446</v>
      </c>
      <c r="F20" s="39" t="s">
        <v>208</v>
      </c>
      <c r="G20" s="41">
        <v>35818</v>
      </c>
      <c r="H20" s="39" t="s">
        <v>218</v>
      </c>
      <c r="I20" s="42" t="s">
        <v>165</v>
      </c>
      <c r="J20" t="str">
        <f t="shared" si="0"/>
        <v>Клиндюк Ю.П.</v>
      </c>
      <c r="K20">
        <f ca="1">INT(_XLL.ДОЛЯГОДА(E20,TODAY()))</f>
        <v>46</v>
      </c>
      <c r="L20">
        <f ca="1">INT(_XLL.ДОЛЯГОДА(G20,TODAY()))</f>
        <v>7</v>
      </c>
    </row>
    <row r="21" spans="1:12" ht="12.75">
      <c r="A21" s="39">
        <v>38</v>
      </c>
      <c r="B21" s="40" t="s">
        <v>264</v>
      </c>
      <c r="C21" s="40" t="s">
        <v>245</v>
      </c>
      <c r="D21" s="40" t="s">
        <v>265</v>
      </c>
      <c r="E21" s="41">
        <v>22272</v>
      </c>
      <c r="F21" s="39" t="s">
        <v>208</v>
      </c>
      <c r="G21" s="41">
        <v>35877</v>
      </c>
      <c r="H21" s="39" t="s">
        <v>89</v>
      </c>
      <c r="I21" s="42" t="s">
        <v>165</v>
      </c>
      <c r="J21" t="str">
        <f t="shared" si="0"/>
        <v>Колтович И.П.</v>
      </c>
      <c r="K21">
        <f ca="1">INT(_XLL.ДОЛЯГОДА(E21,TODAY()))</f>
        <v>44</v>
      </c>
      <c r="L21">
        <f ca="1">INT(_XLL.ДОЛЯГОДА(G21,TODAY()))</f>
        <v>7</v>
      </c>
    </row>
    <row r="22" spans="1:12" ht="12.75">
      <c r="A22" s="39">
        <v>42</v>
      </c>
      <c r="B22" s="40" t="s">
        <v>266</v>
      </c>
      <c r="C22" s="40" t="s">
        <v>184</v>
      </c>
      <c r="D22" s="40" t="s">
        <v>162</v>
      </c>
      <c r="E22" s="41">
        <v>21557</v>
      </c>
      <c r="F22" s="39" t="s">
        <v>208</v>
      </c>
      <c r="G22" s="41">
        <v>35936</v>
      </c>
      <c r="H22" s="39" t="s">
        <v>131</v>
      </c>
      <c r="I22" s="42" t="s">
        <v>165</v>
      </c>
      <c r="J22" t="str">
        <f t="shared" si="0"/>
        <v>Кунаш Т.С.</v>
      </c>
      <c r="K22">
        <f ca="1">INT(_XLL.ДОЛЯГОДА(E22,TODAY()))</f>
        <v>46</v>
      </c>
      <c r="L22">
        <f ca="1">INT(_XLL.ДОЛЯГОДА(G22,TODAY()))</f>
        <v>6</v>
      </c>
    </row>
    <row r="23" spans="1:12" ht="12.75">
      <c r="A23" s="39">
        <v>40</v>
      </c>
      <c r="B23" s="40" t="s">
        <v>190</v>
      </c>
      <c r="C23" s="40" t="s">
        <v>82</v>
      </c>
      <c r="D23" s="40" t="s">
        <v>191</v>
      </c>
      <c r="E23" s="41">
        <v>19846</v>
      </c>
      <c r="F23" s="39" t="s">
        <v>157</v>
      </c>
      <c r="G23" s="41">
        <v>34220</v>
      </c>
      <c r="H23" s="39" t="s">
        <v>89</v>
      </c>
      <c r="I23" s="42" t="s">
        <v>192</v>
      </c>
      <c r="J23" t="str">
        <f t="shared" si="0"/>
        <v>Козловская М.Е.</v>
      </c>
      <c r="K23">
        <f ca="1">INT(_XLL.ДОЛЯГОДА(E23,TODAY()))</f>
        <v>50</v>
      </c>
      <c r="L23">
        <f ca="1">INT(_XLL.ДОЛЯГОДА(G23,TODAY()))</f>
        <v>11</v>
      </c>
    </row>
    <row r="24" spans="1:12" ht="12.75">
      <c r="A24" s="39">
        <v>62</v>
      </c>
      <c r="B24" s="40" t="s">
        <v>220</v>
      </c>
      <c r="C24" s="40" t="s">
        <v>221</v>
      </c>
      <c r="D24" s="40" t="s">
        <v>179</v>
      </c>
      <c r="E24" s="41">
        <v>17888</v>
      </c>
      <c r="F24" s="39" t="s">
        <v>208</v>
      </c>
      <c r="G24" s="41">
        <v>34087</v>
      </c>
      <c r="H24" s="39" t="s">
        <v>222</v>
      </c>
      <c r="I24" s="42" t="s">
        <v>192</v>
      </c>
      <c r="J24" t="str">
        <f t="shared" si="0"/>
        <v>Тетерев А.И.</v>
      </c>
      <c r="K24">
        <f ca="1">INT(_XLL.ДОЛЯГОДА(E24,TODAY()))</f>
        <v>56</v>
      </c>
      <c r="L24">
        <f ca="1">INT(_XLL.ДОЛЯГОДА(G24,TODAY()))</f>
        <v>11</v>
      </c>
    </row>
    <row r="25" spans="1:12" ht="12.75">
      <c r="A25" s="39">
        <v>33</v>
      </c>
      <c r="B25" s="40" t="s">
        <v>223</v>
      </c>
      <c r="C25" s="40" t="s">
        <v>114</v>
      </c>
      <c r="D25" s="40" t="s">
        <v>83</v>
      </c>
      <c r="E25" s="41">
        <v>19667</v>
      </c>
      <c r="F25" s="39" t="s">
        <v>208</v>
      </c>
      <c r="G25" s="41">
        <v>34220</v>
      </c>
      <c r="H25" s="39" t="s">
        <v>89</v>
      </c>
      <c r="I25" s="42" t="s">
        <v>192</v>
      </c>
      <c r="J25" t="str">
        <f t="shared" si="0"/>
        <v>Комлюк Т.И.</v>
      </c>
      <c r="K25">
        <f ca="1">INT(_XLL.ДОЛЯГОДА(E25,TODAY()))</f>
        <v>51</v>
      </c>
      <c r="L25">
        <f ca="1">INT(_XLL.ДОЛЯГОДА(G25,TODAY()))</f>
        <v>11</v>
      </c>
    </row>
    <row r="26" spans="1:12" ht="12.75">
      <c r="A26" s="39">
        <v>36</v>
      </c>
      <c r="B26" s="40" t="s">
        <v>256</v>
      </c>
      <c r="C26" s="40" t="s">
        <v>221</v>
      </c>
      <c r="D26" s="40" t="s">
        <v>257</v>
      </c>
      <c r="E26" s="41">
        <v>23552</v>
      </c>
      <c r="F26" s="39" t="s">
        <v>208</v>
      </c>
      <c r="G26" s="41">
        <v>34261</v>
      </c>
      <c r="H26" s="39" t="s">
        <v>218</v>
      </c>
      <c r="I26" s="42" t="s">
        <v>192</v>
      </c>
      <c r="J26" t="str">
        <f t="shared" si="0"/>
        <v>Кантин А.С.</v>
      </c>
      <c r="K26">
        <f ca="1">INT(_XLL.ДОЛЯГОДА(E26,TODAY()))</f>
        <v>40</v>
      </c>
      <c r="L26">
        <f ca="1">INT(_XLL.ДОЛЯГОДА(G26,TODAY()))</f>
        <v>11</v>
      </c>
    </row>
    <row r="27" spans="1:12" ht="12.75">
      <c r="A27" s="39">
        <v>63</v>
      </c>
      <c r="B27" s="40" t="s">
        <v>279</v>
      </c>
      <c r="C27" s="40" t="s">
        <v>109</v>
      </c>
      <c r="D27" s="40" t="s">
        <v>280</v>
      </c>
      <c r="E27" s="41">
        <v>19480</v>
      </c>
      <c r="F27" s="39" t="s">
        <v>208</v>
      </c>
      <c r="G27" s="41">
        <v>35369</v>
      </c>
      <c r="H27" s="39" t="s">
        <v>89</v>
      </c>
      <c r="I27" s="42" t="s">
        <v>192</v>
      </c>
      <c r="J27" t="str">
        <f t="shared" si="0"/>
        <v>Тюжанкин В.В.</v>
      </c>
      <c r="K27">
        <f ca="1">INT(_XLL.ДОЛЯГОДА(E27,TODAY()))</f>
        <v>51</v>
      </c>
      <c r="L27">
        <f ca="1">INT(_XLL.ДОЛЯГОДА(G27,TODAY()))</f>
        <v>8</v>
      </c>
    </row>
    <row r="28" spans="1:12" ht="12.75">
      <c r="A28" s="39">
        <v>10</v>
      </c>
      <c r="B28" s="40" t="s">
        <v>113</v>
      </c>
      <c r="C28" s="40" t="s">
        <v>114</v>
      </c>
      <c r="D28" s="40" t="s">
        <v>115</v>
      </c>
      <c r="E28" s="41">
        <v>25356</v>
      </c>
      <c r="F28" s="39" t="s">
        <v>84</v>
      </c>
      <c r="G28" s="41">
        <v>31564</v>
      </c>
      <c r="H28" s="39" t="s">
        <v>89</v>
      </c>
      <c r="I28" s="42" t="s">
        <v>116</v>
      </c>
      <c r="J28" t="str">
        <f t="shared" si="0"/>
        <v>Бородько Т.Н.</v>
      </c>
      <c r="K28">
        <f ca="1">INT(_XLL.ДОЛЯГОДА(E28,TODAY()))</f>
        <v>35</v>
      </c>
      <c r="L28">
        <f ca="1">INT(_XLL.ДОЛЯГОДА(G28,TODAY()))</f>
        <v>18</v>
      </c>
    </row>
    <row r="29" spans="1:12" ht="12.75">
      <c r="A29" s="39">
        <v>21</v>
      </c>
      <c r="B29" s="40" t="s">
        <v>188</v>
      </c>
      <c r="C29" s="40" t="s">
        <v>92</v>
      </c>
      <c r="D29" s="40" t="s">
        <v>189</v>
      </c>
      <c r="E29" s="41">
        <v>20653</v>
      </c>
      <c r="F29" s="39" t="s">
        <v>157</v>
      </c>
      <c r="G29" s="41">
        <v>34087</v>
      </c>
      <c r="H29" s="39" t="s">
        <v>89</v>
      </c>
      <c r="I29" s="42" t="s">
        <v>116</v>
      </c>
      <c r="J29" t="str">
        <f t="shared" si="0"/>
        <v>Добрянская Г.И.</v>
      </c>
      <c r="K29">
        <f ca="1">INT(_XLL.ДОЛЯГОДА(E29,TODAY()))</f>
        <v>48</v>
      </c>
      <c r="L29">
        <f ca="1">INT(_XLL.ДОЛЯГОДА(G29,TODAY()))</f>
        <v>11</v>
      </c>
    </row>
    <row r="30" spans="1:12" ht="12.75">
      <c r="A30" s="39">
        <v>50</v>
      </c>
      <c r="B30" s="40" t="s">
        <v>193</v>
      </c>
      <c r="C30" s="40" t="s">
        <v>194</v>
      </c>
      <c r="D30" s="40" t="s">
        <v>195</v>
      </c>
      <c r="E30" s="41">
        <v>17912</v>
      </c>
      <c r="F30" s="39" t="s">
        <v>157</v>
      </c>
      <c r="G30" s="41">
        <v>34261</v>
      </c>
      <c r="H30" s="39" t="s">
        <v>89</v>
      </c>
      <c r="I30" s="42" t="s">
        <v>116</v>
      </c>
      <c r="J30" t="str">
        <f t="shared" si="0"/>
        <v>Матусевич В.А.</v>
      </c>
      <c r="K30">
        <f ca="1">INT(_XLL.ДОЛЯГОДА(E30,TODAY()))</f>
        <v>56</v>
      </c>
      <c r="L30">
        <f ca="1">INT(_XLL.ДОЛЯГОДА(G30,TODAY()))</f>
        <v>11</v>
      </c>
    </row>
    <row r="31" spans="1:12" ht="12.75">
      <c r="A31" s="39">
        <v>65</v>
      </c>
      <c r="B31" s="40" t="s">
        <v>278</v>
      </c>
      <c r="C31" s="40" t="s">
        <v>105</v>
      </c>
      <c r="D31" s="40" t="s">
        <v>176</v>
      </c>
      <c r="E31" s="41">
        <v>21122</v>
      </c>
      <c r="F31" s="39" t="s">
        <v>208</v>
      </c>
      <c r="G31" s="41">
        <v>34261</v>
      </c>
      <c r="H31" s="39" t="s">
        <v>89</v>
      </c>
      <c r="I31" s="42" t="s">
        <v>116</v>
      </c>
      <c r="J31" t="str">
        <f t="shared" si="0"/>
        <v>Титова Н.А.</v>
      </c>
      <c r="K31">
        <f ca="1">INT(_XLL.ДОЛЯГОДА(E31,TODAY()))</f>
        <v>47</v>
      </c>
      <c r="L31">
        <f ca="1">INT(_XLL.ДОЛЯГОДА(G31,TODAY()))</f>
        <v>11</v>
      </c>
    </row>
    <row r="32" spans="1:12" ht="12.75">
      <c r="A32" s="39">
        <v>68</v>
      </c>
      <c r="B32" s="40" t="s">
        <v>154</v>
      </c>
      <c r="C32" s="40" t="s">
        <v>155</v>
      </c>
      <c r="D32" s="40" t="s">
        <v>156</v>
      </c>
      <c r="E32" s="41">
        <v>13791</v>
      </c>
      <c r="F32" s="39" t="s">
        <v>157</v>
      </c>
      <c r="G32" s="41">
        <v>35818</v>
      </c>
      <c r="H32" s="39" t="s">
        <v>111</v>
      </c>
      <c r="I32" s="42" t="s">
        <v>116</v>
      </c>
      <c r="J32" t="str">
        <f t="shared" si="0"/>
        <v>Шиманович С.С.</v>
      </c>
      <c r="K32">
        <f ca="1">INT(_XLL.ДОЛЯГОДА(E32,TODAY()))</f>
        <v>67</v>
      </c>
      <c r="L32">
        <f ca="1">INT(_XLL.ДОЛЯГОДА(G32,TODAY()))</f>
        <v>7</v>
      </c>
    </row>
    <row r="33" spans="1:12" ht="12.75">
      <c r="A33" s="39">
        <v>49</v>
      </c>
      <c r="B33" s="40" t="s">
        <v>198</v>
      </c>
      <c r="C33" s="40" t="s">
        <v>199</v>
      </c>
      <c r="D33" s="40" t="s">
        <v>200</v>
      </c>
      <c r="E33" s="41">
        <v>27707</v>
      </c>
      <c r="F33" s="39" t="s">
        <v>157</v>
      </c>
      <c r="G33" s="41">
        <v>35795</v>
      </c>
      <c r="H33" s="39" t="s">
        <v>201</v>
      </c>
      <c r="I33" s="42" t="s">
        <v>116</v>
      </c>
      <c r="J33" t="str">
        <f t="shared" si="0"/>
        <v>Мисяков А.Н.</v>
      </c>
      <c r="K33">
        <f ca="1">INT(_XLL.ДОЛЯГОДА(E33,TODAY()))</f>
        <v>29</v>
      </c>
      <c r="L33">
        <f ca="1">INT(_XLL.ДОЛЯГОДА(G33,TODAY()))</f>
        <v>7</v>
      </c>
    </row>
    <row r="34" spans="1:12" ht="12.75">
      <c r="A34" s="39">
        <v>70</v>
      </c>
      <c r="B34" s="40" t="s">
        <v>202</v>
      </c>
      <c r="C34" s="40" t="s">
        <v>203</v>
      </c>
      <c r="D34" s="40" t="s">
        <v>204</v>
      </c>
      <c r="E34" s="41">
        <v>20919</v>
      </c>
      <c r="F34" s="39" t="s">
        <v>157</v>
      </c>
      <c r="G34" s="41">
        <v>35818</v>
      </c>
      <c r="H34" s="39" t="s">
        <v>89</v>
      </c>
      <c r="I34" s="42" t="s">
        <v>116</v>
      </c>
      <c r="J34" t="str">
        <f aca="true" t="shared" si="1" ref="J34:J65">B34&amp;" "&amp;LEFT(C34)&amp;"."&amp;LEFT(D34)&amp;"."</f>
        <v>Чалевич А.А.</v>
      </c>
      <c r="K34">
        <f ca="1">INT(_XLL.ДОЛЯГОДА(E34,TODAY()))</f>
        <v>47</v>
      </c>
      <c r="L34">
        <f ca="1">INT(_XLL.ДОЛЯГОДА(G34,TODAY()))</f>
        <v>7</v>
      </c>
    </row>
    <row r="35" spans="1:12" ht="12.75">
      <c r="A35" s="39">
        <v>66</v>
      </c>
      <c r="B35" s="40" t="s">
        <v>144</v>
      </c>
      <c r="C35" s="40" t="s">
        <v>145</v>
      </c>
      <c r="D35" s="40" t="s">
        <v>146</v>
      </c>
      <c r="E35" s="41">
        <v>20641</v>
      </c>
      <c r="F35" s="39" t="s">
        <v>84</v>
      </c>
      <c r="G35" s="41">
        <v>35877</v>
      </c>
      <c r="H35" s="39" t="s">
        <v>89</v>
      </c>
      <c r="I35" s="42" t="s">
        <v>116</v>
      </c>
      <c r="J35" t="str">
        <f t="shared" si="1"/>
        <v>Шакаль  А.Ф.</v>
      </c>
      <c r="K35">
        <f ca="1">INT(_XLL.ДОЛЯГОДА(E35,TODAY()))</f>
        <v>48</v>
      </c>
      <c r="L35">
        <f ca="1">INT(_XLL.ДОЛЯГОДА(G35,TODAY()))</f>
        <v>7</v>
      </c>
    </row>
    <row r="36" spans="1:12" ht="12.75">
      <c r="A36" s="39">
        <v>31</v>
      </c>
      <c r="B36" s="40" t="s">
        <v>158</v>
      </c>
      <c r="C36" s="40" t="s">
        <v>159</v>
      </c>
      <c r="D36" s="40" t="s">
        <v>146</v>
      </c>
      <c r="E36" s="41">
        <v>15185</v>
      </c>
      <c r="F36" s="39" t="s">
        <v>157</v>
      </c>
      <c r="G36" s="41">
        <v>35877</v>
      </c>
      <c r="H36" s="39" t="s">
        <v>89</v>
      </c>
      <c r="I36" s="42" t="s">
        <v>116</v>
      </c>
      <c r="J36" t="str">
        <f t="shared" si="1"/>
        <v>Зенькович А.Ф.</v>
      </c>
      <c r="K36">
        <f ca="1">INT(_XLL.ДОЛЯГОДА(E36,TODAY()))</f>
        <v>63</v>
      </c>
      <c r="L36">
        <f ca="1">INT(_XLL.ДОЛЯГОДА(G36,TODAY()))</f>
        <v>7</v>
      </c>
    </row>
    <row r="37" spans="1:12" ht="12.75">
      <c r="A37" s="39">
        <v>67</v>
      </c>
      <c r="B37" s="40" t="s">
        <v>205</v>
      </c>
      <c r="C37" s="40" t="s">
        <v>206</v>
      </c>
      <c r="D37" s="40" t="s">
        <v>207</v>
      </c>
      <c r="E37" s="41">
        <v>18034</v>
      </c>
      <c r="F37" s="39" t="s">
        <v>157</v>
      </c>
      <c r="G37" s="41">
        <v>35877</v>
      </c>
      <c r="H37" s="39" t="s">
        <v>89</v>
      </c>
      <c r="I37" s="42" t="s">
        <v>116</v>
      </c>
      <c r="J37" t="str">
        <f t="shared" si="1"/>
        <v>Шашкова В.В.</v>
      </c>
      <c r="K37">
        <f ca="1">INT(_XLL.ДОЛЯГОДА(E37,TODAY()))</f>
        <v>55</v>
      </c>
      <c r="L37">
        <f ca="1">INT(_XLL.ДОЛЯГОДА(G37,TODAY()))</f>
        <v>7</v>
      </c>
    </row>
    <row r="38" spans="1:12" ht="12.75">
      <c r="A38" s="39">
        <v>27</v>
      </c>
      <c r="B38" s="40" t="s">
        <v>239</v>
      </c>
      <c r="C38" s="40" t="s">
        <v>240</v>
      </c>
      <c r="D38" s="40" t="s">
        <v>241</v>
      </c>
      <c r="E38" s="41">
        <v>15486</v>
      </c>
      <c r="F38" s="39" t="s">
        <v>208</v>
      </c>
      <c r="G38" s="41">
        <v>35936</v>
      </c>
      <c r="H38" s="39" t="s">
        <v>98</v>
      </c>
      <c r="I38" s="42" t="s">
        <v>242</v>
      </c>
      <c r="J38" t="str">
        <f t="shared" si="1"/>
        <v>Забродский И.М.</v>
      </c>
      <c r="K38">
        <f ca="1">INT(_XLL.ДОЛЯГОДА(E38,TODAY()))</f>
        <v>62</v>
      </c>
      <c r="L38">
        <f ca="1">INT(_XLL.ДОЛЯГОДА(G38,TODAY()))</f>
        <v>6</v>
      </c>
    </row>
    <row r="39" spans="1:12" ht="12.75">
      <c r="A39" s="39">
        <v>56</v>
      </c>
      <c r="B39" s="40" t="s">
        <v>217</v>
      </c>
      <c r="C39" s="40" t="s">
        <v>161</v>
      </c>
      <c r="D39" s="40" t="s">
        <v>191</v>
      </c>
      <c r="E39" s="41">
        <v>24227</v>
      </c>
      <c r="F39" s="39" t="s">
        <v>208</v>
      </c>
      <c r="G39" s="41">
        <v>33606</v>
      </c>
      <c r="H39" s="39" t="s">
        <v>218</v>
      </c>
      <c r="I39" s="42" t="s">
        <v>219</v>
      </c>
      <c r="J39" t="str">
        <f t="shared" si="1"/>
        <v>Сосновская Е.Е.</v>
      </c>
      <c r="K39">
        <f ca="1">INT(_XLL.ДОЛЯГОДА(E39,TODAY()))</f>
        <v>38</v>
      </c>
      <c r="L39">
        <f ca="1">INT(_XLL.ДОЛЯГОДА(G39,TODAY()))</f>
        <v>13</v>
      </c>
    </row>
    <row r="40" spans="1:12" ht="12.75">
      <c r="A40" s="39">
        <v>59</v>
      </c>
      <c r="B40" s="40" t="s">
        <v>233</v>
      </c>
      <c r="C40" s="40" t="s">
        <v>101</v>
      </c>
      <c r="D40" s="40" t="s">
        <v>234</v>
      </c>
      <c r="E40" s="41">
        <v>21681</v>
      </c>
      <c r="F40" s="39" t="s">
        <v>208</v>
      </c>
      <c r="G40" s="41">
        <v>35818</v>
      </c>
      <c r="H40" s="39" t="s">
        <v>235</v>
      </c>
      <c r="I40" s="42" t="s">
        <v>236</v>
      </c>
      <c r="J40" t="str">
        <f t="shared" si="1"/>
        <v>Самсончик И.Э.</v>
      </c>
      <c r="K40">
        <f ca="1">INT(_XLL.ДОЛЯГОДА(E40,TODAY()))</f>
        <v>45</v>
      </c>
      <c r="L40">
        <f ca="1">INT(_XLL.ДОЛЯГОДА(G40,TODAY()))</f>
        <v>7</v>
      </c>
    </row>
    <row r="41" spans="1:12" ht="12.75">
      <c r="A41" s="39">
        <v>7</v>
      </c>
      <c r="B41" s="40" t="s">
        <v>180</v>
      </c>
      <c r="C41" s="40" t="s">
        <v>181</v>
      </c>
      <c r="D41" s="40" t="s">
        <v>115</v>
      </c>
      <c r="E41" s="41">
        <v>15175</v>
      </c>
      <c r="F41" s="39" t="s">
        <v>157</v>
      </c>
      <c r="G41" s="41">
        <v>31564</v>
      </c>
      <c r="H41" s="39" t="s">
        <v>131</v>
      </c>
      <c r="I41" s="42" t="s">
        <v>182</v>
      </c>
      <c r="J41" t="str">
        <f t="shared" si="1"/>
        <v>Борисовец Н.Н.</v>
      </c>
      <c r="K41">
        <f ca="1">INT(_XLL.ДОЛЯГОДА(E41,TODAY()))</f>
        <v>63</v>
      </c>
      <c r="L41">
        <f ca="1">INT(_XLL.ДОЛЯГОДА(G41,TODAY()))</f>
        <v>18</v>
      </c>
    </row>
    <row r="42" spans="1:12" ht="12.75">
      <c r="A42" s="39">
        <v>12</v>
      </c>
      <c r="B42" s="40" t="s">
        <v>183</v>
      </c>
      <c r="C42" s="40" t="s">
        <v>184</v>
      </c>
      <c r="D42" s="40" t="s">
        <v>176</v>
      </c>
      <c r="E42" s="41">
        <v>20417</v>
      </c>
      <c r="F42" s="39" t="s">
        <v>157</v>
      </c>
      <c r="G42" s="41">
        <v>33317</v>
      </c>
      <c r="H42" s="39" t="s">
        <v>85</v>
      </c>
      <c r="I42" s="42" t="s">
        <v>182</v>
      </c>
      <c r="J42" t="str">
        <f t="shared" si="1"/>
        <v>Быстрик Т.А.</v>
      </c>
      <c r="K42">
        <f ca="1">INT(_XLL.ДОЛЯГОДА(E42,TODAY()))</f>
        <v>49</v>
      </c>
      <c r="L42">
        <f ca="1">INT(_XLL.ДОЛЯГОДА(G42,TODAY()))</f>
        <v>14</v>
      </c>
    </row>
    <row r="43" spans="1:12" ht="12.75">
      <c r="A43" s="39">
        <v>15</v>
      </c>
      <c r="B43" s="40" t="s">
        <v>249</v>
      </c>
      <c r="C43" s="40" t="s">
        <v>92</v>
      </c>
      <c r="D43" s="40" t="s">
        <v>250</v>
      </c>
      <c r="E43" s="41">
        <v>18885</v>
      </c>
      <c r="F43" s="39" t="s">
        <v>208</v>
      </c>
      <c r="G43" s="41">
        <v>33606</v>
      </c>
      <c r="H43" s="39" t="s">
        <v>131</v>
      </c>
      <c r="I43" s="42" t="s">
        <v>182</v>
      </c>
      <c r="J43" t="str">
        <f t="shared" si="1"/>
        <v>Гарнович Г.М.</v>
      </c>
      <c r="K43">
        <f ca="1">INT(_XLL.ДОЛЯГОДА(E43,TODAY()))</f>
        <v>53</v>
      </c>
      <c r="L43">
        <f ca="1">INT(_XLL.ДОЛЯГОДА(G43,TODAY()))</f>
        <v>13</v>
      </c>
    </row>
    <row r="44" spans="1:12" ht="12.75">
      <c r="A44" s="39">
        <v>52</v>
      </c>
      <c r="B44" s="40" t="s">
        <v>271</v>
      </c>
      <c r="C44" s="40" t="s">
        <v>272</v>
      </c>
      <c r="D44" s="40" t="s">
        <v>273</v>
      </c>
      <c r="E44" s="41">
        <v>24770</v>
      </c>
      <c r="F44" s="39" t="s">
        <v>208</v>
      </c>
      <c r="G44" s="41">
        <v>33606</v>
      </c>
      <c r="H44" s="39" t="s">
        <v>89</v>
      </c>
      <c r="I44" s="42" t="s">
        <v>182</v>
      </c>
      <c r="J44" t="str">
        <f t="shared" si="1"/>
        <v>Перевалушко Л.С.</v>
      </c>
      <c r="K44">
        <f ca="1">INT(_XLL.ДОЛЯГОДА(E44,TODAY()))</f>
        <v>37</v>
      </c>
      <c r="L44">
        <f ca="1">INT(_XLL.ДОЛЯГОДА(G44,TODAY()))</f>
        <v>13</v>
      </c>
    </row>
    <row r="45" spans="1:12" ht="12.75">
      <c r="A45" s="39">
        <v>55</v>
      </c>
      <c r="B45" s="40" t="s">
        <v>274</v>
      </c>
      <c r="C45" s="40" t="s">
        <v>184</v>
      </c>
      <c r="D45" s="40" t="s">
        <v>176</v>
      </c>
      <c r="E45" s="41">
        <v>19899</v>
      </c>
      <c r="F45" s="39" t="s">
        <v>208</v>
      </c>
      <c r="G45" s="41">
        <v>34087</v>
      </c>
      <c r="H45" s="39" t="s">
        <v>89</v>
      </c>
      <c r="I45" s="42" t="s">
        <v>182</v>
      </c>
      <c r="J45" t="str">
        <f t="shared" si="1"/>
        <v>Рудик Т.А.</v>
      </c>
      <c r="K45">
        <f ca="1">INT(_XLL.ДОЛЯГОДА(E45,TODAY()))</f>
        <v>50</v>
      </c>
      <c r="L45">
        <f ca="1">INT(_XLL.ДОЛЯГОДА(G45,TODAY()))</f>
        <v>11</v>
      </c>
    </row>
    <row r="46" spans="1:12" ht="12.75">
      <c r="A46" s="39">
        <v>1</v>
      </c>
      <c r="B46" s="40" t="s">
        <v>283</v>
      </c>
      <c r="C46" s="40" t="s">
        <v>161</v>
      </c>
      <c r="D46" s="40" t="s">
        <v>284</v>
      </c>
      <c r="E46" s="41">
        <f>DATE(60,2,5)</f>
        <v>21951</v>
      </c>
      <c r="F46" s="40" t="s">
        <v>285</v>
      </c>
      <c r="G46" s="41">
        <v>34078</v>
      </c>
      <c r="H46" s="40" t="s">
        <v>89</v>
      </c>
      <c r="I46" s="42" t="s">
        <v>286</v>
      </c>
      <c r="J46" t="str">
        <f t="shared" si="1"/>
        <v>Адерихо Е.В.</v>
      </c>
      <c r="K46">
        <f ca="1">INT(_XLL.ДОЛЯГОДА(E46,TODAY()))</f>
        <v>45</v>
      </c>
      <c r="L46">
        <f ca="1">INT(_XLL.ДОЛЯГОДА(G46,TODAY()))</f>
        <v>11</v>
      </c>
    </row>
    <row r="47" spans="1:12" ht="12.75">
      <c r="A47" s="39">
        <v>22</v>
      </c>
      <c r="B47" s="40" t="s">
        <v>160</v>
      </c>
      <c r="C47" s="40" t="s">
        <v>161</v>
      </c>
      <c r="D47" s="40" t="s">
        <v>162</v>
      </c>
      <c r="E47" s="41">
        <v>25422</v>
      </c>
      <c r="F47" s="39" t="s">
        <v>157</v>
      </c>
      <c r="G47" s="41">
        <v>35936</v>
      </c>
      <c r="H47" s="39" t="s">
        <v>89</v>
      </c>
      <c r="I47" s="42" t="s">
        <v>131</v>
      </c>
      <c r="J47" t="str">
        <f t="shared" si="1"/>
        <v>Езерская Е.С.</v>
      </c>
      <c r="K47">
        <f ca="1">INT(_XLL.ДОЛЯГОДА(E47,TODAY()))</f>
        <v>35</v>
      </c>
      <c r="L47">
        <f ca="1">INT(_XLL.ДОЛЯГОДА(G47,TODAY()))</f>
        <v>6</v>
      </c>
    </row>
    <row r="48" spans="1:12" ht="12.75">
      <c r="A48" s="39">
        <v>20</v>
      </c>
      <c r="B48" s="40" t="s">
        <v>185</v>
      </c>
      <c r="C48" s="40" t="s">
        <v>181</v>
      </c>
      <c r="D48" s="40" t="s">
        <v>186</v>
      </c>
      <c r="E48" s="41">
        <v>17049</v>
      </c>
      <c r="F48" s="39" t="s">
        <v>157</v>
      </c>
      <c r="G48" s="41">
        <v>33606</v>
      </c>
      <c r="H48" s="39" t="s">
        <v>89</v>
      </c>
      <c r="I48" s="42" t="s">
        <v>187</v>
      </c>
      <c r="J48" t="str">
        <f t="shared" si="1"/>
        <v>Добровольская Н.Ф.</v>
      </c>
      <c r="K48">
        <f ca="1">INT(_XLL.ДОЛЯГОДА(E48,TODAY()))</f>
        <v>58</v>
      </c>
      <c r="L48">
        <f ca="1">INT(_XLL.ДОЛЯГОДА(G48,TODAY()))</f>
        <v>13</v>
      </c>
    </row>
    <row r="49" spans="1:12" ht="12.75">
      <c r="A49" s="39">
        <v>57</v>
      </c>
      <c r="B49" s="40" t="s">
        <v>275</v>
      </c>
      <c r="C49" s="40" t="s">
        <v>276</v>
      </c>
      <c r="D49" s="40" t="s">
        <v>277</v>
      </c>
      <c r="E49" s="41">
        <v>13279</v>
      </c>
      <c r="F49" s="39" t="s">
        <v>208</v>
      </c>
      <c r="G49" s="41">
        <v>34220</v>
      </c>
      <c r="H49" s="39" t="s">
        <v>89</v>
      </c>
      <c r="I49" s="42" t="s">
        <v>187</v>
      </c>
      <c r="J49" t="str">
        <f t="shared" si="1"/>
        <v>Скларов Б.К.</v>
      </c>
      <c r="K49">
        <f ca="1">INT(_XLL.ДОЛЯГОДА(E49,TODAY()))</f>
        <v>68</v>
      </c>
      <c r="L49">
        <f ca="1">INT(_XLL.ДОЛЯГОДА(G49,TODAY()))</f>
        <v>11</v>
      </c>
    </row>
    <row r="50" spans="1:12" ht="12.75">
      <c r="A50" s="39">
        <v>19</v>
      </c>
      <c r="B50" s="40" t="s">
        <v>287</v>
      </c>
      <c r="C50" s="40" t="s">
        <v>288</v>
      </c>
      <c r="D50" s="40" t="s">
        <v>83</v>
      </c>
      <c r="E50" s="41">
        <v>18972</v>
      </c>
      <c r="F50" s="39" t="s">
        <v>289</v>
      </c>
      <c r="G50" s="41">
        <v>32671</v>
      </c>
      <c r="H50" s="39" t="s">
        <v>89</v>
      </c>
      <c r="I50" s="42" t="s">
        <v>290</v>
      </c>
      <c r="J50" t="str">
        <f t="shared" si="1"/>
        <v>Деревяго Р.И.</v>
      </c>
      <c r="K50">
        <f ca="1">INT(_XLL.ДОЛЯГОДА(E50,TODAY()))</f>
        <v>53</v>
      </c>
      <c r="L50">
        <f ca="1">INT(_XLL.ДОЛЯГОДА(G50,TODAY()))</f>
        <v>15</v>
      </c>
    </row>
    <row r="51" spans="1:12" ht="12.75">
      <c r="A51" s="39">
        <v>46</v>
      </c>
      <c r="B51" s="40" t="s">
        <v>268</v>
      </c>
      <c r="C51" s="40" t="s">
        <v>167</v>
      </c>
      <c r="D51" s="40" t="s">
        <v>130</v>
      </c>
      <c r="E51" s="41">
        <v>15899</v>
      </c>
      <c r="F51" s="39" t="s">
        <v>208</v>
      </c>
      <c r="G51" s="41">
        <v>31564</v>
      </c>
      <c r="H51" s="39" t="s">
        <v>89</v>
      </c>
      <c r="I51" s="42" t="s">
        <v>177</v>
      </c>
      <c r="J51" t="str">
        <f t="shared" si="1"/>
        <v>Малижонок Л.П.</v>
      </c>
      <c r="K51">
        <f ca="1">INT(_XLL.ДОЛЯГОДА(E51,TODAY()))</f>
        <v>61</v>
      </c>
      <c r="L51">
        <f ca="1">INT(_XLL.ДОЛЯГОДА(G51,TODAY()))</f>
        <v>18</v>
      </c>
    </row>
    <row r="52" spans="1:12" ht="12.75">
      <c r="A52" s="39">
        <v>4</v>
      </c>
      <c r="B52" s="40" t="s">
        <v>175</v>
      </c>
      <c r="C52" s="40" t="s">
        <v>161</v>
      </c>
      <c r="D52" s="40" t="s">
        <v>176</v>
      </c>
      <c r="E52" s="41">
        <v>23571</v>
      </c>
      <c r="F52" s="39" t="s">
        <v>157</v>
      </c>
      <c r="G52" s="41">
        <v>36027</v>
      </c>
      <c r="H52" s="39" t="s">
        <v>89</v>
      </c>
      <c r="I52" s="42" t="s">
        <v>177</v>
      </c>
      <c r="J52" t="str">
        <f t="shared" si="1"/>
        <v>Бельская Е.А.</v>
      </c>
      <c r="K52">
        <f ca="1">INT(_XLL.ДОЛЯГОДА(E52,TODAY()))</f>
        <v>40</v>
      </c>
      <c r="L52">
        <f ca="1">INT(_XLL.ДОЛЯГОДА(G52,TODAY()))</f>
        <v>6</v>
      </c>
    </row>
    <row r="53" spans="1:12" ht="12.75">
      <c r="A53" s="39">
        <v>32</v>
      </c>
      <c r="B53" s="40" t="s">
        <v>224</v>
      </c>
      <c r="C53" s="40" t="s">
        <v>225</v>
      </c>
      <c r="D53" s="40" t="s">
        <v>149</v>
      </c>
      <c r="E53" s="41">
        <v>16349</v>
      </c>
      <c r="F53" s="39" t="s">
        <v>208</v>
      </c>
      <c r="G53" s="41">
        <v>34261</v>
      </c>
      <c r="H53" s="39" t="s">
        <v>111</v>
      </c>
      <c r="I53" s="42" t="s">
        <v>226</v>
      </c>
      <c r="J53" t="str">
        <f t="shared" si="1"/>
        <v>Исаенко В.А.</v>
      </c>
      <c r="K53">
        <f ca="1">INT(_XLL.ДОЛЯГОДА(E53,TODAY()))</f>
        <v>60</v>
      </c>
      <c r="L53">
        <f ca="1">INT(_XLL.ДОЛЯГОДА(G53,TODAY()))</f>
        <v>11</v>
      </c>
    </row>
    <row r="54" spans="1:12" ht="12.75">
      <c r="A54" s="39">
        <v>13</v>
      </c>
      <c r="B54" s="40" t="s">
        <v>95</v>
      </c>
      <c r="C54" s="40" t="s">
        <v>96</v>
      </c>
      <c r="D54" s="40" t="s">
        <v>97</v>
      </c>
      <c r="E54" s="41">
        <v>15058</v>
      </c>
      <c r="F54" s="39" t="s">
        <v>84</v>
      </c>
      <c r="G54" s="41">
        <v>33650</v>
      </c>
      <c r="H54" s="39" t="s">
        <v>98</v>
      </c>
      <c r="I54" s="42" t="s">
        <v>99</v>
      </c>
      <c r="J54" t="str">
        <f t="shared" si="1"/>
        <v>Вакарев В.В.</v>
      </c>
      <c r="K54">
        <f ca="1">INT(_XLL.ДОЛЯГОДА(E54,TODAY()))</f>
        <v>64</v>
      </c>
      <c r="L54">
        <f ca="1">INT(_XLL.ДОЛЯГОДА(G54,TODAY()))</f>
        <v>13</v>
      </c>
    </row>
    <row r="55" spans="1:12" ht="12.75">
      <c r="A55" s="39">
        <v>41</v>
      </c>
      <c r="B55" s="40" t="s">
        <v>124</v>
      </c>
      <c r="C55" s="40" t="s">
        <v>125</v>
      </c>
      <c r="D55" s="40" t="s">
        <v>126</v>
      </c>
      <c r="E55" s="41">
        <v>26255</v>
      </c>
      <c r="F55" s="39" t="s">
        <v>84</v>
      </c>
      <c r="G55" s="41">
        <v>34087</v>
      </c>
      <c r="H55" s="39" t="s">
        <v>127</v>
      </c>
      <c r="I55" s="42" t="s">
        <v>128</v>
      </c>
      <c r="J55" t="str">
        <f t="shared" si="1"/>
        <v>Климова А.В.</v>
      </c>
      <c r="K55">
        <f ca="1">INT(_XLL.ДОЛЯГОДА(E55,TODAY()))</f>
        <v>33</v>
      </c>
      <c r="L55">
        <f ca="1">INT(_XLL.ДОЛЯГОДА(G55,TODAY()))</f>
        <v>11</v>
      </c>
    </row>
    <row r="56" spans="1:12" ht="12.75">
      <c r="A56" s="39">
        <v>47</v>
      </c>
      <c r="B56" s="40" t="s">
        <v>134</v>
      </c>
      <c r="C56" s="40" t="s">
        <v>135</v>
      </c>
      <c r="D56" s="40" t="s">
        <v>136</v>
      </c>
      <c r="E56" s="41">
        <v>23459</v>
      </c>
      <c r="F56" s="39" t="s">
        <v>84</v>
      </c>
      <c r="G56" s="41">
        <v>35369</v>
      </c>
      <c r="H56" s="39" t="s">
        <v>89</v>
      </c>
      <c r="I56" s="42" t="s">
        <v>137</v>
      </c>
      <c r="J56" t="str">
        <f t="shared" si="1"/>
        <v>Маликов  О.В.</v>
      </c>
      <c r="K56">
        <f ca="1">INT(_XLL.ДОЛЯГОДА(E56,TODAY()))</f>
        <v>41</v>
      </c>
      <c r="L56">
        <f ca="1">INT(_XLL.ДОЛЯГОДА(G56,TODAY()))</f>
        <v>8</v>
      </c>
    </row>
    <row r="57" spans="1:12" ht="12.75">
      <c r="A57" s="39">
        <v>37</v>
      </c>
      <c r="B57" s="40" t="s">
        <v>129</v>
      </c>
      <c r="C57" s="40" t="s">
        <v>87</v>
      </c>
      <c r="D57" s="40" t="s">
        <v>130</v>
      </c>
      <c r="E57" s="41">
        <v>20945</v>
      </c>
      <c r="F57" s="39" t="s">
        <v>84</v>
      </c>
      <c r="G57" s="41">
        <v>34220</v>
      </c>
      <c r="H57" s="39" t="s">
        <v>131</v>
      </c>
      <c r="I57" s="42" t="s">
        <v>107</v>
      </c>
      <c r="J57" t="str">
        <f t="shared" si="1"/>
        <v>Костинова Л.П.</v>
      </c>
      <c r="K57">
        <f ca="1">INT(_XLL.ДОЛЯГОДА(E57,TODAY()))</f>
        <v>47</v>
      </c>
      <c r="L57">
        <f ca="1">INT(_XLL.ДОЛЯГОДА(G57,TODAY()))</f>
        <v>11</v>
      </c>
    </row>
    <row r="58" spans="1:12" ht="12.75">
      <c r="A58" s="39">
        <v>69</v>
      </c>
      <c r="B58" s="40" t="s">
        <v>140</v>
      </c>
      <c r="C58" s="40" t="s">
        <v>141</v>
      </c>
      <c r="D58" s="40" t="s">
        <v>142</v>
      </c>
      <c r="E58" s="41">
        <v>17744</v>
      </c>
      <c r="F58" s="39" t="s">
        <v>84</v>
      </c>
      <c r="G58" s="41">
        <v>35818</v>
      </c>
      <c r="H58" s="39" t="s">
        <v>143</v>
      </c>
      <c r="I58" s="42" t="s">
        <v>107</v>
      </c>
      <c r="J58" t="str">
        <f t="shared" si="1"/>
        <v>Чапковская Л.А.</v>
      </c>
      <c r="K58">
        <f ca="1">INT(_XLL.ДОЛЯГОДА(E58,TODAY()))</f>
        <v>56</v>
      </c>
      <c r="L58">
        <f ca="1">INT(_XLL.ДОЛЯГОДА(G58,TODAY()))</f>
        <v>7</v>
      </c>
    </row>
    <row r="59" spans="1:12" ht="12.75">
      <c r="A59" s="39">
        <v>18</v>
      </c>
      <c r="B59" s="40" t="s">
        <v>104</v>
      </c>
      <c r="C59" s="40" t="s">
        <v>105</v>
      </c>
      <c r="D59" s="40" t="s">
        <v>106</v>
      </c>
      <c r="E59" s="41">
        <v>21916</v>
      </c>
      <c r="F59" s="39" t="s">
        <v>84</v>
      </c>
      <c r="G59" s="41">
        <v>35909</v>
      </c>
      <c r="H59" s="39" t="s">
        <v>89</v>
      </c>
      <c r="I59" s="42" t="s">
        <v>107</v>
      </c>
      <c r="J59" t="str">
        <f t="shared" si="1"/>
        <v>Гринько Н.Н.</v>
      </c>
      <c r="K59">
        <f ca="1">INT(_XLL.ДОЛЯГОДА(E59,TODAY()))</f>
        <v>45</v>
      </c>
      <c r="L59">
        <f ca="1">INT(_XLL.ДОЛЯГОДА(G59,TODAY()))</f>
        <v>6</v>
      </c>
    </row>
    <row r="60" spans="1:12" ht="12.75">
      <c r="A60" s="39">
        <v>5</v>
      </c>
      <c r="B60" s="40" t="s">
        <v>108</v>
      </c>
      <c r="C60" s="40" t="s">
        <v>109</v>
      </c>
      <c r="D60" s="40" t="s">
        <v>110</v>
      </c>
      <c r="E60" s="41">
        <v>19182</v>
      </c>
      <c r="F60" s="39" t="s">
        <v>84</v>
      </c>
      <c r="G60" s="41">
        <v>21711</v>
      </c>
      <c r="H60" s="39" t="s">
        <v>111</v>
      </c>
      <c r="I60" s="42" t="s">
        <v>112</v>
      </c>
      <c r="J60" t="str">
        <f t="shared" si="1"/>
        <v>Бибко В.М.</v>
      </c>
      <c r="K60">
        <f ca="1">INT(_XLL.ДОЛЯГОДА(E60,TODAY()))</f>
        <v>52</v>
      </c>
      <c r="L60">
        <f ca="1">INT(_XLL.ДОЛЯГОДА(G60,TODAY()))</f>
        <v>45</v>
      </c>
    </row>
    <row r="61" spans="1:12" ht="12.75">
      <c r="A61" s="39">
        <v>26</v>
      </c>
      <c r="B61" s="40" t="s">
        <v>117</v>
      </c>
      <c r="C61" s="40" t="s">
        <v>92</v>
      </c>
      <c r="D61" s="40" t="s">
        <v>118</v>
      </c>
      <c r="E61" s="41">
        <v>20571</v>
      </c>
      <c r="F61" s="39" t="s">
        <v>84</v>
      </c>
      <c r="G61" s="41">
        <v>33317</v>
      </c>
      <c r="H61" s="39" t="s">
        <v>119</v>
      </c>
      <c r="I61" s="42" t="s">
        <v>120</v>
      </c>
      <c r="J61" t="str">
        <f t="shared" si="1"/>
        <v>Жукова Г.Г.</v>
      </c>
      <c r="K61">
        <f ca="1">INT(_XLL.ДОЛЯГОДА(E61,TODAY()))</f>
        <v>48</v>
      </c>
      <c r="L61">
        <f ca="1">INT(_XLL.ДОЛЯГОДА(G61,TODAY()))</f>
        <v>14</v>
      </c>
    </row>
    <row r="62" spans="1:12" ht="12.75">
      <c r="A62" s="39">
        <v>45</v>
      </c>
      <c r="B62" s="40" t="s">
        <v>132</v>
      </c>
      <c r="C62" s="40" t="s">
        <v>133</v>
      </c>
      <c r="D62" s="40" t="s">
        <v>88</v>
      </c>
      <c r="E62" s="41">
        <v>24848</v>
      </c>
      <c r="F62" s="39" t="s">
        <v>84</v>
      </c>
      <c r="G62" s="41">
        <v>34261</v>
      </c>
      <c r="H62" s="39" t="s">
        <v>85</v>
      </c>
      <c r="I62" s="42" t="s">
        <v>120</v>
      </c>
      <c r="J62" t="str">
        <f t="shared" si="1"/>
        <v>Лазарчук Л.В.</v>
      </c>
      <c r="K62">
        <f ca="1">INT(_XLL.ДОЛЯГОДА(E62,TODAY()))</f>
        <v>37</v>
      </c>
      <c r="L62">
        <f ca="1">INT(_XLL.ДОЛЯГОДА(G62,TODAY()))</f>
        <v>11</v>
      </c>
    </row>
    <row r="63" spans="1:12" ht="12.75">
      <c r="A63" s="39">
        <v>11</v>
      </c>
      <c r="B63" s="40" t="s">
        <v>91</v>
      </c>
      <c r="C63" s="40" t="s">
        <v>92</v>
      </c>
      <c r="D63" s="40" t="s">
        <v>93</v>
      </c>
      <c r="E63" s="41">
        <v>22413</v>
      </c>
      <c r="F63" s="39" t="s">
        <v>84</v>
      </c>
      <c r="G63" s="41">
        <v>32991</v>
      </c>
      <c r="H63" s="39" t="s">
        <v>89</v>
      </c>
      <c r="I63" s="42" t="s">
        <v>94</v>
      </c>
      <c r="J63" t="str">
        <f t="shared" si="1"/>
        <v>Будыкина Г.К.</v>
      </c>
      <c r="K63">
        <f ca="1">INT(_XLL.ДОЛЯГОДА(E63,TODAY()))</f>
        <v>43</v>
      </c>
      <c r="L63">
        <f ca="1">INT(_XLL.ДОЛЯГОДА(G63,TODAY()))</f>
        <v>14</v>
      </c>
    </row>
    <row r="64" spans="1:12" ht="12.75">
      <c r="A64" s="39">
        <v>58</v>
      </c>
      <c r="B64" s="40" t="s">
        <v>147</v>
      </c>
      <c r="C64" s="40" t="s">
        <v>148</v>
      </c>
      <c r="D64" s="40" t="s">
        <v>149</v>
      </c>
      <c r="E64" s="41">
        <v>27739</v>
      </c>
      <c r="F64" s="39" t="s">
        <v>150</v>
      </c>
      <c r="G64" s="41">
        <v>34213</v>
      </c>
      <c r="H64" s="39" t="s">
        <v>89</v>
      </c>
      <c r="I64" s="42" t="s">
        <v>139</v>
      </c>
      <c r="J64" t="str">
        <f t="shared" si="1"/>
        <v>Савин Н.А.</v>
      </c>
      <c r="K64">
        <f ca="1">INT(_XLL.ДОЛЯГОДА(E64,TODAY()))</f>
        <v>29</v>
      </c>
      <c r="L64">
        <f ca="1">INT(_XLL.ДОЛЯГОДА(G64,TODAY()))</f>
        <v>11</v>
      </c>
    </row>
    <row r="65" spans="1:12" ht="12.75">
      <c r="A65" s="39">
        <v>51</v>
      </c>
      <c r="B65" s="40" t="s">
        <v>138</v>
      </c>
      <c r="C65" s="40" t="s">
        <v>114</v>
      </c>
      <c r="D65" s="40" t="s">
        <v>88</v>
      </c>
      <c r="E65" s="41">
        <v>21883</v>
      </c>
      <c r="F65" s="39" t="s">
        <v>84</v>
      </c>
      <c r="G65" s="41">
        <v>35795</v>
      </c>
      <c r="H65" s="39" t="s">
        <v>111</v>
      </c>
      <c r="I65" s="42" t="s">
        <v>139</v>
      </c>
      <c r="J65" t="str">
        <f t="shared" si="1"/>
        <v>Нестерова Т.В.</v>
      </c>
      <c r="K65">
        <f ca="1">INT(_XLL.ДОЛЯГОДА(E65,TODAY()))</f>
        <v>45</v>
      </c>
      <c r="L65">
        <f ca="1">INT(_XLL.ДОЛЯГОДА(G65,TODAY()))</f>
        <v>7</v>
      </c>
    </row>
    <row r="66" spans="1:12" ht="12.75">
      <c r="A66" s="39">
        <v>61</v>
      </c>
      <c r="B66" s="40" t="s">
        <v>227</v>
      </c>
      <c r="C66" s="40" t="s">
        <v>228</v>
      </c>
      <c r="D66" s="40" t="s">
        <v>179</v>
      </c>
      <c r="E66" s="41">
        <v>18283</v>
      </c>
      <c r="F66" s="39" t="s">
        <v>208</v>
      </c>
      <c r="G66" s="41">
        <v>35369</v>
      </c>
      <c r="H66" s="39" t="s">
        <v>218</v>
      </c>
      <c r="I66" s="42" t="s">
        <v>229</v>
      </c>
      <c r="J66" t="str">
        <f aca="true" t="shared" si="2" ref="J66:J74">B66&amp;" "&amp;LEFT(C66)&amp;"."&amp;LEFT(D66)&amp;"."</f>
        <v>Сорокин А.И.</v>
      </c>
      <c r="K66">
        <f ca="1">INT(_XLL.ДОЛЯГОДА(E66,TODAY()))</f>
        <v>55</v>
      </c>
      <c r="L66">
        <f ca="1">INT(_XLL.ДОЛЯГОДА(G66,TODAY()))</f>
        <v>8</v>
      </c>
    </row>
    <row r="67" spans="1:12" ht="12.75">
      <c r="A67" s="39">
        <v>71</v>
      </c>
      <c r="B67" s="40" t="s">
        <v>281</v>
      </c>
      <c r="C67" s="40" t="s">
        <v>282</v>
      </c>
      <c r="D67" s="40" t="s">
        <v>207</v>
      </c>
      <c r="E67" s="41">
        <v>16405</v>
      </c>
      <c r="F67" s="39" t="s">
        <v>208</v>
      </c>
      <c r="G67" s="41">
        <v>35795</v>
      </c>
      <c r="H67" s="39" t="s">
        <v>89</v>
      </c>
      <c r="I67" s="42" t="s">
        <v>229</v>
      </c>
      <c r="J67" t="str">
        <f t="shared" si="2"/>
        <v>Филитович В.В.</v>
      </c>
      <c r="K67">
        <f ca="1">INT(_XLL.ДОЛЯГОДА(E67,TODAY()))</f>
        <v>60</v>
      </c>
      <c r="L67">
        <f ca="1">INT(_XLL.ДОЛЯГОДА(G67,TODAY()))</f>
        <v>7</v>
      </c>
    </row>
    <row r="68" spans="1:12" ht="12.75">
      <c r="A68" s="39">
        <v>17</v>
      </c>
      <c r="B68" s="40" t="s">
        <v>210</v>
      </c>
      <c r="C68" s="40" t="s">
        <v>109</v>
      </c>
      <c r="D68" s="40" t="s">
        <v>211</v>
      </c>
      <c r="E68" s="41">
        <v>20747</v>
      </c>
      <c r="F68" s="39" t="s">
        <v>208</v>
      </c>
      <c r="G68" s="41">
        <v>31564</v>
      </c>
      <c r="H68" s="39" t="s">
        <v>212</v>
      </c>
      <c r="I68" s="42" t="s">
        <v>143</v>
      </c>
      <c r="J68" t="str">
        <f t="shared" si="2"/>
        <v>Гинзбург В.И.</v>
      </c>
      <c r="K68">
        <f ca="1">INT(_XLL.ДОЛЯГОДА(E68,TODAY()))</f>
        <v>48</v>
      </c>
      <c r="L68">
        <f ca="1">INT(_XLL.ДОЛЯГОДА(G68,TODAY()))</f>
        <v>18</v>
      </c>
    </row>
    <row r="69" spans="1:12" ht="12.75">
      <c r="A69" s="39">
        <v>44</v>
      </c>
      <c r="B69" s="40" t="s">
        <v>237</v>
      </c>
      <c r="C69" s="40" t="s">
        <v>109</v>
      </c>
      <c r="D69" s="40" t="s">
        <v>238</v>
      </c>
      <c r="E69" s="41">
        <v>23517</v>
      </c>
      <c r="F69" s="39" t="s">
        <v>208</v>
      </c>
      <c r="G69" s="41">
        <v>35877</v>
      </c>
      <c r="H69" s="39" t="s">
        <v>111</v>
      </c>
      <c r="I69" s="42" t="s">
        <v>143</v>
      </c>
      <c r="J69" t="str">
        <f t="shared" si="2"/>
        <v>Кардаш В.В.</v>
      </c>
      <c r="K69">
        <f ca="1">INT(_XLL.ДОЛЯГОДА(E69,TODAY()))</f>
        <v>40</v>
      </c>
      <c r="L69">
        <f ca="1">INT(_XLL.ДОЛЯГОДА(G69,TODAY()))</f>
        <v>7</v>
      </c>
    </row>
    <row r="70" spans="1:12" ht="12.75">
      <c r="A70" s="39">
        <v>34</v>
      </c>
      <c r="B70" s="40" t="s">
        <v>258</v>
      </c>
      <c r="C70" s="40" t="s">
        <v>167</v>
      </c>
      <c r="D70" s="40" t="s">
        <v>88</v>
      </c>
      <c r="E70" s="41">
        <v>19981</v>
      </c>
      <c r="F70" s="39" t="s">
        <v>208</v>
      </c>
      <c r="G70" s="41">
        <v>35369</v>
      </c>
      <c r="H70" s="39" t="s">
        <v>89</v>
      </c>
      <c r="I70" s="42" t="s">
        <v>259</v>
      </c>
      <c r="J70" t="str">
        <f t="shared" si="2"/>
        <v>Каратова Л.В.</v>
      </c>
      <c r="K70">
        <f ca="1">INT(_XLL.ДОЛЯГОДА(E70,TODAY()))</f>
        <v>50</v>
      </c>
      <c r="L70">
        <f ca="1">INT(_XLL.ДОЛЯГОДА(G70,TODAY()))</f>
        <v>8</v>
      </c>
    </row>
    <row r="71" spans="1:12" ht="12.75">
      <c r="A71" s="39">
        <v>25</v>
      </c>
      <c r="B71" s="40" t="s">
        <v>230</v>
      </c>
      <c r="C71" s="40" t="s">
        <v>114</v>
      </c>
      <c r="D71" s="40" t="s">
        <v>231</v>
      </c>
      <c r="E71" s="41">
        <v>25327</v>
      </c>
      <c r="F71" s="39" t="s">
        <v>208</v>
      </c>
      <c r="G71" s="41">
        <v>35795</v>
      </c>
      <c r="H71" s="39" t="s">
        <v>131</v>
      </c>
      <c r="I71" s="42" t="s">
        <v>232</v>
      </c>
      <c r="J71" t="str">
        <f t="shared" si="2"/>
        <v>Жорова Т.В.</v>
      </c>
      <c r="K71">
        <f ca="1">INT(_XLL.ДОЛЯГОДА(E71,TODAY()))</f>
        <v>35</v>
      </c>
      <c r="L71">
        <f ca="1">INT(_XLL.ДОЛЯГОДА(G71,TODAY()))</f>
        <v>7</v>
      </c>
    </row>
    <row r="72" spans="1:12" ht="12.75">
      <c r="A72" s="39">
        <v>23</v>
      </c>
      <c r="B72" s="40" t="s">
        <v>252</v>
      </c>
      <c r="C72" s="40" t="s">
        <v>253</v>
      </c>
      <c r="D72" s="40" t="s">
        <v>179</v>
      </c>
      <c r="E72" s="41">
        <v>15356</v>
      </c>
      <c r="F72" s="39" t="s">
        <v>208</v>
      </c>
      <c r="G72" s="41">
        <v>34220</v>
      </c>
      <c r="H72" s="39" t="s">
        <v>254</v>
      </c>
      <c r="I72" s="42" t="s">
        <v>255</v>
      </c>
      <c r="J72" t="str">
        <f t="shared" si="2"/>
        <v>Езерский  В.И.</v>
      </c>
      <c r="K72">
        <f ca="1">INT(_XLL.ДОЛЯГОДА(E72,TODAY()))</f>
        <v>63</v>
      </c>
      <c r="L72">
        <f ca="1">INT(_XLL.ДОЛЯГОДА(G72,TODAY()))</f>
        <v>11</v>
      </c>
    </row>
    <row r="73" spans="1:12" ht="12.75">
      <c r="A73" s="39">
        <v>64</v>
      </c>
      <c r="B73" s="40" t="s">
        <v>100</v>
      </c>
      <c r="C73" s="40" t="s">
        <v>101</v>
      </c>
      <c r="D73" s="40" t="s">
        <v>102</v>
      </c>
      <c r="E73" s="41">
        <v>17757</v>
      </c>
      <c r="F73" s="39" t="s">
        <v>84</v>
      </c>
      <c r="G73" s="41">
        <v>35244</v>
      </c>
      <c r="H73" s="39" t="s">
        <v>89</v>
      </c>
      <c r="I73" s="42" t="s">
        <v>103</v>
      </c>
      <c r="J73" t="str">
        <f t="shared" si="2"/>
        <v>Трусов И.Е.</v>
      </c>
      <c r="K73">
        <f ca="1">INT(_XLL.ДОЛЯГОДА(E73,TODAY()))</f>
        <v>56</v>
      </c>
      <c r="L73">
        <f ca="1">INT(_XLL.ДОЛЯГОДА(G73,TODAY()))</f>
        <v>8</v>
      </c>
    </row>
    <row r="74" spans="1:12" ht="12.75">
      <c r="A74" s="39">
        <v>6</v>
      </c>
      <c r="B74" s="40" t="s">
        <v>151</v>
      </c>
      <c r="C74" s="40" t="s">
        <v>96</v>
      </c>
      <c r="D74" s="40" t="s">
        <v>136</v>
      </c>
      <c r="E74" s="41">
        <v>11749</v>
      </c>
      <c r="F74" s="39" t="s">
        <v>152</v>
      </c>
      <c r="G74" s="41">
        <v>35936</v>
      </c>
      <c r="H74" s="39" t="s">
        <v>153</v>
      </c>
      <c r="I74" s="42"/>
      <c r="J74" t="str">
        <f t="shared" si="2"/>
        <v>Бобков В.В.</v>
      </c>
      <c r="K74">
        <f ca="1">INT(_XLL.ДОЛЯГОДА(E74,TODAY()))</f>
        <v>73</v>
      </c>
      <c r="L74">
        <f ca="1">INT(_XLL.ДОЛЯГОДА(G74,TODAY()))</f>
        <v>6</v>
      </c>
    </row>
    <row r="75" ht="12.75">
      <c r="G75" t="s">
        <v>291</v>
      </c>
    </row>
    <row r="79" ht="13.5" thickBot="1">
      <c r="A79" t="s">
        <v>374</v>
      </c>
    </row>
    <row r="80" spans="1:12" ht="26.25" thickBot="1">
      <c r="A80" s="36" t="s">
        <v>72</v>
      </c>
      <c r="B80" s="36" t="s">
        <v>73</v>
      </c>
      <c r="C80" s="36" t="s">
        <v>74</v>
      </c>
      <c r="D80" s="36" t="s">
        <v>75</v>
      </c>
      <c r="E80" s="37" t="s">
        <v>76</v>
      </c>
      <c r="F80" s="36" t="s">
        <v>77</v>
      </c>
      <c r="G80" s="37" t="s">
        <v>78</v>
      </c>
      <c r="H80" s="36" t="s">
        <v>79</v>
      </c>
      <c r="I80" s="38" t="s">
        <v>80</v>
      </c>
      <c r="J80" s="44" t="s">
        <v>292</v>
      </c>
      <c r="K80" s="44" t="s">
        <v>293</v>
      </c>
      <c r="L80" s="44" t="s">
        <v>294</v>
      </c>
    </row>
    <row r="81" spans="1:12" ht="12.75">
      <c r="A81" s="39">
        <v>2</v>
      </c>
      <c r="B81" s="40" t="s">
        <v>243</v>
      </c>
      <c r="C81" s="40" t="s">
        <v>105</v>
      </c>
      <c r="D81" s="40" t="s">
        <v>197</v>
      </c>
      <c r="E81" s="41">
        <v>21127</v>
      </c>
      <c r="F81" s="39" t="s">
        <v>208</v>
      </c>
      <c r="G81" s="41">
        <v>21711</v>
      </c>
      <c r="H81" s="39" t="s">
        <v>98</v>
      </c>
      <c r="I81" s="42" t="s">
        <v>165</v>
      </c>
      <c r="J81" t="s">
        <v>309</v>
      </c>
      <c r="K81">
        <v>47</v>
      </c>
      <c r="L81">
        <v>45</v>
      </c>
    </row>
    <row r="82" spans="1:12" ht="12.75">
      <c r="A82" s="39">
        <v>1</v>
      </c>
      <c r="B82" s="40" t="s">
        <v>283</v>
      </c>
      <c r="C82" s="40" t="s">
        <v>161</v>
      </c>
      <c r="D82" s="40" t="s">
        <v>284</v>
      </c>
      <c r="E82" s="41">
        <v>21951</v>
      </c>
      <c r="F82" s="40" t="s">
        <v>285</v>
      </c>
      <c r="G82" s="41">
        <v>34078</v>
      </c>
      <c r="H82" s="40" t="s">
        <v>89</v>
      </c>
      <c r="I82" s="42" t="s">
        <v>286</v>
      </c>
      <c r="J82" t="s">
        <v>369</v>
      </c>
      <c r="K82">
        <v>45</v>
      </c>
      <c r="L82">
        <v>11</v>
      </c>
    </row>
    <row r="85" ht="13.5" thickBot="1">
      <c r="A85" t="s">
        <v>375</v>
      </c>
    </row>
    <row r="86" spans="1:12" ht="26.25" thickBot="1">
      <c r="A86" s="36" t="s">
        <v>72</v>
      </c>
      <c r="B86" s="36" t="s">
        <v>73</v>
      </c>
      <c r="C86" s="36" t="s">
        <v>74</v>
      </c>
      <c r="D86" s="36" t="s">
        <v>75</v>
      </c>
      <c r="E86" s="37" t="s">
        <v>76</v>
      </c>
      <c r="F86" s="36" t="s">
        <v>77</v>
      </c>
      <c r="G86" s="37" t="s">
        <v>78</v>
      </c>
      <c r="H86" s="36" t="s">
        <v>79</v>
      </c>
      <c r="I86" s="38" t="s">
        <v>80</v>
      </c>
      <c r="J86" s="44" t="s">
        <v>292</v>
      </c>
      <c r="K86" s="44" t="s">
        <v>293</v>
      </c>
      <c r="L86" s="44" t="s">
        <v>294</v>
      </c>
    </row>
    <row r="90" ht="13.5" thickBot="1">
      <c r="A90" t="s">
        <v>377</v>
      </c>
    </row>
    <row r="91" spans="1:12" ht="26.25" thickBot="1">
      <c r="A91" s="36" t="s">
        <v>72</v>
      </c>
      <c r="B91" s="36" t="s">
        <v>73</v>
      </c>
      <c r="C91" s="36" t="s">
        <v>74</v>
      </c>
      <c r="D91" s="36" t="s">
        <v>75</v>
      </c>
      <c r="E91" s="37" t="s">
        <v>76</v>
      </c>
      <c r="F91" s="36" t="s">
        <v>77</v>
      </c>
      <c r="G91" s="37" t="s">
        <v>78</v>
      </c>
      <c r="H91" s="36" t="s">
        <v>79</v>
      </c>
      <c r="I91" s="38" t="s">
        <v>80</v>
      </c>
      <c r="J91" s="44" t="s">
        <v>292</v>
      </c>
      <c r="K91" s="44" t="s">
        <v>293</v>
      </c>
      <c r="L91" s="44" t="s">
        <v>294</v>
      </c>
    </row>
    <row r="92" spans="1:12" ht="12.75">
      <c r="A92" s="39">
        <v>13</v>
      </c>
      <c r="B92" s="40" t="s">
        <v>95</v>
      </c>
      <c r="C92" s="40" t="s">
        <v>96</v>
      </c>
      <c r="D92" s="40" t="s">
        <v>97</v>
      </c>
      <c r="E92" s="41">
        <v>15058</v>
      </c>
      <c r="F92" s="39" t="s">
        <v>84</v>
      </c>
      <c r="G92" s="41">
        <v>33650</v>
      </c>
      <c r="H92" s="39" t="s">
        <v>98</v>
      </c>
      <c r="I92" s="42" t="s">
        <v>99</v>
      </c>
      <c r="J92" t="s">
        <v>334</v>
      </c>
      <c r="K92">
        <v>63</v>
      </c>
      <c r="L92">
        <v>13</v>
      </c>
    </row>
    <row r="93" spans="1:12" ht="12.75">
      <c r="A93" s="39">
        <v>15</v>
      </c>
      <c r="B93" s="40" t="s">
        <v>249</v>
      </c>
      <c r="C93" s="40" t="s">
        <v>92</v>
      </c>
      <c r="D93" s="40" t="s">
        <v>250</v>
      </c>
      <c r="E93" s="41">
        <v>18885</v>
      </c>
      <c r="F93" s="39" t="s">
        <v>208</v>
      </c>
      <c r="G93" s="41">
        <v>33606</v>
      </c>
      <c r="H93" s="39" t="s">
        <v>131</v>
      </c>
      <c r="I93" s="42" t="s">
        <v>182</v>
      </c>
      <c r="J93" t="s">
        <v>312</v>
      </c>
      <c r="K93">
        <v>53</v>
      </c>
      <c r="L93">
        <v>13</v>
      </c>
    </row>
    <row r="94" spans="1:12" ht="12.75">
      <c r="A94" s="39">
        <v>45</v>
      </c>
      <c r="B94" s="40" t="s">
        <v>132</v>
      </c>
      <c r="C94" s="40" t="s">
        <v>133</v>
      </c>
      <c r="D94" s="40" t="s">
        <v>88</v>
      </c>
      <c r="E94" s="41">
        <v>24848</v>
      </c>
      <c r="F94" s="39" t="s">
        <v>84</v>
      </c>
      <c r="G94" s="41">
        <v>34261</v>
      </c>
      <c r="H94" s="39" t="s">
        <v>85</v>
      </c>
      <c r="I94" s="42" t="s">
        <v>120</v>
      </c>
      <c r="J94" t="s">
        <v>343</v>
      </c>
      <c r="K94">
        <v>37</v>
      </c>
      <c r="L94">
        <v>11</v>
      </c>
    </row>
    <row r="95" spans="1:12" ht="12.75">
      <c r="A95" s="39">
        <v>22</v>
      </c>
      <c r="B95" s="40" t="s">
        <v>160</v>
      </c>
      <c r="C95" s="40" t="s">
        <v>161</v>
      </c>
      <c r="D95" s="40" t="s">
        <v>162</v>
      </c>
      <c r="E95" s="41">
        <v>25422</v>
      </c>
      <c r="F95" s="39" t="s">
        <v>157</v>
      </c>
      <c r="G95" s="41">
        <v>35936</v>
      </c>
      <c r="H95" s="39" t="s">
        <v>89</v>
      </c>
      <c r="I95" s="42" t="s">
        <v>131</v>
      </c>
      <c r="J95" t="s">
        <v>352</v>
      </c>
      <c r="K95">
        <v>35</v>
      </c>
      <c r="L95">
        <v>6</v>
      </c>
    </row>
    <row r="96" ht="12.75">
      <c r="G96" t="s">
        <v>291</v>
      </c>
    </row>
    <row r="99" ht="13.5" thickBot="1">
      <c r="A99" t="s">
        <v>379</v>
      </c>
    </row>
    <row r="100" spans="1:12" ht="26.25" thickBot="1">
      <c r="A100" s="36" t="s">
        <v>72</v>
      </c>
      <c r="B100" s="36" t="s">
        <v>73</v>
      </c>
      <c r="C100" s="36" t="s">
        <v>74</v>
      </c>
      <c r="D100" s="36" t="s">
        <v>75</v>
      </c>
      <c r="E100" s="37" t="s">
        <v>76</v>
      </c>
      <c r="F100" s="36" t="s">
        <v>77</v>
      </c>
      <c r="G100" s="37" t="s">
        <v>78</v>
      </c>
      <c r="H100" s="36" t="s">
        <v>79</v>
      </c>
      <c r="I100" s="38" t="s">
        <v>80</v>
      </c>
      <c r="J100" s="44" t="s">
        <v>292</v>
      </c>
      <c r="K100" s="44" t="s">
        <v>293</v>
      </c>
      <c r="L100" s="44" t="s">
        <v>294</v>
      </c>
    </row>
    <row r="101" spans="1:12" ht="12.75">
      <c r="A101" s="39">
        <v>13</v>
      </c>
      <c r="B101" s="40" t="s">
        <v>95</v>
      </c>
      <c r="C101" s="40" t="s">
        <v>96</v>
      </c>
      <c r="D101" s="40" t="s">
        <v>97</v>
      </c>
      <c r="E101" s="41">
        <v>15058</v>
      </c>
      <c r="F101" s="39" t="s">
        <v>84</v>
      </c>
      <c r="G101" s="41">
        <v>33650</v>
      </c>
      <c r="H101" s="39" t="s">
        <v>98</v>
      </c>
      <c r="I101" s="42" t="s">
        <v>99</v>
      </c>
      <c r="J101" t="s">
        <v>334</v>
      </c>
      <c r="K101">
        <v>63</v>
      </c>
      <c r="L101">
        <v>13</v>
      </c>
    </row>
    <row r="102" ht="12.75">
      <c r="G102" t="s">
        <v>291</v>
      </c>
    </row>
    <row r="109" ht="13.5" thickBot="1">
      <c r="A109" t="s">
        <v>381</v>
      </c>
    </row>
    <row r="110" spans="1:12" ht="26.25" thickBot="1">
      <c r="A110" s="36" t="s">
        <v>72</v>
      </c>
      <c r="B110" s="36" t="s">
        <v>73</v>
      </c>
      <c r="C110" s="36" t="s">
        <v>74</v>
      </c>
      <c r="D110" s="36" t="s">
        <v>75</v>
      </c>
      <c r="E110" s="37" t="s">
        <v>76</v>
      </c>
      <c r="F110" s="36" t="s">
        <v>77</v>
      </c>
      <c r="G110" s="37" t="s">
        <v>78</v>
      </c>
      <c r="H110" s="36" t="s">
        <v>79</v>
      </c>
      <c r="I110" s="38" t="s">
        <v>80</v>
      </c>
      <c r="J110" s="44" t="s">
        <v>292</v>
      </c>
      <c r="K110" s="44" t="s">
        <v>293</v>
      </c>
      <c r="L110" s="44" t="s">
        <v>294</v>
      </c>
    </row>
    <row r="111" spans="1:12" ht="12.75">
      <c r="A111" s="39">
        <v>9</v>
      </c>
      <c r="B111" s="40" t="s">
        <v>113</v>
      </c>
      <c r="C111" s="40" t="s">
        <v>148</v>
      </c>
      <c r="D111" s="40" t="s">
        <v>149</v>
      </c>
      <c r="E111" s="41">
        <v>12179</v>
      </c>
      <c r="F111" s="39" t="s">
        <v>208</v>
      </c>
      <c r="G111" s="41">
        <v>21711</v>
      </c>
      <c r="H111" s="39" t="s">
        <v>89</v>
      </c>
      <c r="I111" s="42" t="s">
        <v>209</v>
      </c>
      <c r="J111" t="s">
        <v>297</v>
      </c>
      <c r="K111">
        <v>71</v>
      </c>
      <c r="L111">
        <v>45</v>
      </c>
    </row>
    <row r="112" spans="1:12" ht="12.75">
      <c r="A112" s="39">
        <v>14</v>
      </c>
      <c r="B112" s="40" t="s">
        <v>247</v>
      </c>
      <c r="C112" s="40" t="s">
        <v>87</v>
      </c>
      <c r="D112" s="40" t="s">
        <v>248</v>
      </c>
      <c r="E112" s="41">
        <v>18037</v>
      </c>
      <c r="F112" s="39" t="s">
        <v>208</v>
      </c>
      <c r="G112" s="41">
        <v>33317</v>
      </c>
      <c r="H112" s="39" t="s">
        <v>218</v>
      </c>
      <c r="I112" s="42" t="s">
        <v>165</v>
      </c>
      <c r="J112" t="s">
        <v>311</v>
      </c>
      <c r="K112">
        <v>55</v>
      </c>
      <c r="L112">
        <v>13</v>
      </c>
    </row>
    <row r="113" spans="1:12" ht="12.75">
      <c r="A113" s="39">
        <v>24</v>
      </c>
      <c r="B113" s="40" t="s">
        <v>168</v>
      </c>
      <c r="C113" s="40" t="s">
        <v>169</v>
      </c>
      <c r="D113" s="40" t="s">
        <v>93</v>
      </c>
      <c r="E113" s="41">
        <v>18774</v>
      </c>
      <c r="F113" s="39" t="s">
        <v>157</v>
      </c>
      <c r="G113" s="41">
        <v>35217</v>
      </c>
      <c r="H113" s="39" t="s">
        <v>85</v>
      </c>
      <c r="I113" s="42" t="s">
        <v>165</v>
      </c>
      <c r="J113" t="s">
        <v>355</v>
      </c>
      <c r="K113">
        <v>53</v>
      </c>
      <c r="L113">
        <v>8</v>
      </c>
    </row>
    <row r="114" spans="1:12" ht="12.75">
      <c r="A114" s="39">
        <v>40</v>
      </c>
      <c r="B114" s="40" t="s">
        <v>190</v>
      </c>
      <c r="C114" s="40" t="s">
        <v>82</v>
      </c>
      <c r="D114" s="40" t="s">
        <v>191</v>
      </c>
      <c r="E114" s="41">
        <v>19846</v>
      </c>
      <c r="F114" s="39" t="s">
        <v>157</v>
      </c>
      <c r="G114" s="41">
        <v>34220</v>
      </c>
      <c r="H114" s="39" t="s">
        <v>89</v>
      </c>
      <c r="I114" s="42" t="s">
        <v>192</v>
      </c>
      <c r="J114" t="s">
        <v>363</v>
      </c>
      <c r="K114">
        <v>50</v>
      </c>
      <c r="L114">
        <v>11</v>
      </c>
    </row>
    <row r="115" spans="1:12" ht="12.75">
      <c r="A115" s="39">
        <v>63</v>
      </c>
      <c r="B115" s="40" t="s">
        <v>279</v>
      </c>
      <c r="C115" s="40" t="s">
        <v>109</v>
      </c>
      <c r="D115" s="40" t="s">
        <v>280</v>
      </c>
      <c r="E115" s="41">
        <v>19480</v>
      </c>
      <c r="F115" s="39" t="s">
        <v>208</v>
      </c>
      <c r="G115" s="41">
        <v>35369</v>
      </c>
      <c r="H115" s="39" t="s">
        <v>89</v>
      </c>
      <c r="I115" s="42" t="s">
        <v>192</v>
      </c>
      <c r="J115" t="s">
        <v>328</v>
      </c>
      <c r="K115">
        <v>51</v>
      </c>
      <c r="L115">
        <v>8</v>
      </c>
    </row>
    <row r="116" spans="1:12" ht="12.75">
      <c r="A116" s="39">
        <v>67</v>
      </c>
      <c r="B116" s="40" t="s">
        <v>205</v>
      </c>
      <c r="C116" s="40" t="s">
        <v>206</v>
      </c>
      <c r="D116" s="40" t="s">
        <v>207</v>
      </c>
      <c r="E116" s="41">
        <v>18034</v>
      </c>
      <c r="F116" s="39" t="s">
        <v>157</v>
      </c>
      <c r="G116" s="41">
        <v>35877</v>
      </c>
      <c r="H116" s="39" t="s">
        <v>89</v>
      </c>
      <c r="I116" s="42" t="s">
        <v>116</v>
      </c>
      <c r="J116" t="s">
        <v>368</v>
      </c>
      <c r="K116">
        <v>55</v>
      </c>
      <c r="L116">
        <v>6</v>
      </c>
    </row>
    <row r="117" spans="1:12" ht="12.75">
      <c r="A117" s="39">
        <v>27</v>
      </c>
      <c r="B117" s="40" t="s">
        <v>239</v>
      </c>
      <c r="C117" s="40" t="s">
        <v>240</v>
      </c>
      <c r="D117" s="40" t="s">
        <v>241</v>
      </c>
      <c r="E117" s="41">
        <v>15486</v>
      </c>
      <c r="F117" s="39" t="s">
        <v>208</v>
      </c>
      <c r="G117" s="41">
        <v>35936</v>
      </c>
      <c r="H117" s="39" t="s">
        <v>98</v>
      </c>
      <c r="I117" s="42" t="s">
        <v>242</v>
      </c>
      <c r="J117" t="s">
        <v>308</v>
      </c>
      <c r="K117">
        <v>62</v>
      </c>
      <c r="L117">
        <v>6</v>
      </c>
    </row>
    <row r="118" spans="1:12" ht="12.75">
      <c r="A118" s="39">
        <v>59</v>
      </c>
      <c r="B118" s="40" t="s">
        <v>233</v>
      </c>
      <c r="C118" s="40" t="s">
        <v>101</v>
      </c>
      <c r="D118" s="40" t="s">
        <v>234</v>
      </c>
      <c r="E118" s="41">
        <v>21681</v>
      </c>
      <c r="F118" s="39" t="s">
        <v>208</v>
      </c>
      <c r="G118" s="41">
        <v>35818</v>
      </c>
      <c r="H118" s="39" t="s">
        <v>235</v>
      </c>
      <c r="I118" s="42" t="s">
        <v>236</v>
      </c>
      <c r="J118" t="s">
        <v>306</v>
      </c>
      <c r="K118">
        <v>45</v>
      </c>
      <c r="L118">
        <v>7</v>
      </c>
    </row>
    <row r="119" spans="1:12" ht="12.75">
      <c r="A119" s="39">
        <v>57</v>
      </c>
      <c r="B119" s="40" t="s">
        <v>275</v>
      </c>
      <c r="C119" s="40" t="s">
        <v>276</v>
      </c>
      <c r="D119" s="40" t="s">
        <v>277</v>
      </c>
      <c r="E119" s="41">
        <v>13279</v>
      </c>
      <c r="F119" s="39" t="s">
        <v>208</v>
      </c>
      <c r="G119" s="41">
        <v>34220</v>
      </c>
      <c r="H119" s="39" t="s">
        <v>89</v>
      </c>
      <c r="I119" s="42" t="s">
        <v>187</v>
      </c>
      <c r="J119" t="s">
        <v>326</v>
      </c>
      <c r="K119">
        <v>68</v>
      </c>
      <c r="L119">
        <v>11</v>
      </c>
    </row>
    <row r="120" spans="1:12" ht="12.75">
      <c r="A120" s="39">
        <v>37</v>
      </c>
      <c r="B120" s="40" t="s">
        <v>129</v>
      </c>
      <c r="C120" s="40" t="s">
        <v>87</v>
      </c>
      <c r="D120" s="40" t="s">
        <v>130</v>
      </c>
      <c r="E120" s="41">
        <v>20945</v>
      </c>
      <c r="F120" s="39" t="s">
        <v>84</v>
      </c>
      <c r="G120" s="41">
        <v>34220</v>
      </c>
      <c r="H120" s="39" t="s">
        <v>131</v>
      </c>
      <c r="I120" s="42" t="s">
        <v>107</v>
      </c>
      <c r="J120" t="s">
        <v>342</v>
      </c>
      <c r="K120">
        <v>47</v>
      </c>
      <c r="L120">
        <v>11</v>
      </c>
    </row>
    <row r="121" spans="1:12" ht="12.75">
      <c r="A121" s="39">
        <v>11</v>
      </c>
      <c r="B121" s="40" t="s">
        <v>91</v>
      </c>
      <c r="C121" s="40" t="s">
        <v>92</v>
      </c>
      <c r="D121" s="40" t="s">
        <v>93</v>
      </c>
      <c r="E121" s="41">
        <v>22413</v>
      </c>
      <c r="F121" s="39" t="s">
        <v>84</v>
      </c>
      <c r="G121" s="41">
        <v>32991</v>
      </c>
      <c r="H121" s="39" t="s">
        <v>89</v>
      </c>
      <c r="I121" s="42" t="s">
        <v>94</v>
      </c>
      <c r="J121" t="s">
        <v>333</v>
      </c>
      <c r="K121">
        <v>43</v>
      </c>
      <c r="L121">
        <v>14</v>
      </c>
    </row>
    <row r="122" spans="1:12" ht="12.75">
      <c r="A122" s="39">
        <v>44</v>
      </c>
      <c r="B122" s="40" t="s">
        <v>237</v>
      </c>
      <c r="C122" s="40" t="s">
        <v>109</v>
      </c>
      <c r="D122" s="40" t="s">
        <v>238</v>
      </c>
      <c r="E122" s="41">
        <v>23517</v>
      </c>
      <c r="F122" s="39" t="s">
        <v>208</v>
      </c>
      <c r="G122" s="41">
        <v>35877</v>
      </c>
      <c r="H122" s="39" t="s">
        <v>111</v>
      </c>
      <c r="I122" s="42" t="s">
        <v>143</v>
      </c>
      <c r="J122" t="s">
        <v>307</v>
      </c>
      <c r="K122">
        <v>40</v>
      </c>
      <c r="L122">
        <v>6</v>
      </c>
    </row>
    <row r="123" spans="1:12" ht="12.75">
      <c r="A123" s="39">
        <v>25</v>
      </c>
      <c r="B123" s="40" t="s">
        <v>230</v>
      </c>
      <c r="C123" s="40" t="s">
        <v>114</v>
      </c>
      <c r="D123" s="40" t="s">
        <v>231</v>
      </c>
      <c r="E123" s="41">
        <v>25327</v>
      </c>
      <c r="F123" s="39" t="s">
        <v>208</v>
      </c>
      <c r="G123" s="41">
        <v>35795</v>
      </c>
      <c r="H123" s="39" t="s">
        <v>131</v>
      </c>
      <c r="I123" s="42" t="s">
        <v>232</v>
      </c>
      <c r="J123" t="s">
        <v>305</v>
      </c>
      <c r="K123">
        <v>35</v>
      </c>
      <c r="L123">
        <v>7</v>
      </c>
    </row>
    <row r="128" ht="13.5" thickBot="1">
      <c r="A128" t="s">
        <v>382</v>
      </c>
    </row>
    <row r="129" spans="1:12" ht="26.25" thickBot="1">
      <c r="A129" s="36" t="s">
        <v>72</v>
      </c>
      <c r="B129" s="36" t="s">
        <v>73</v>
      </c>
      <c r="C129" s="36" t="s">
        <v>74</v>
      </c>
      <c r="D129" s="36" t="s">
        <v>75</v>
      </c>
      <c r="E129" s="37" t="s">
        <v>76</v>
      </c>
      <c r="F129" s="36" t="s">
        <v>77</v>
      </c>
      <c r="G129" s="37" t="s">
        <v>78</v>
      </c>
      <c r="H129" s="36" t="s">
        <v>79</v>
      </c>
      <c r="I129" s="38" t="s">
        <v>80</v>
      </c>
      <c r="J129" s="44" t="s">
        <v>292</v>
      </c>
      <c r="K129" s="44" t="s">
        <v>293</v>
      </c>
      <c r="L129" s="44" t="s">
        <v>294</v>
      </c>
    </row>
    <row r="130" spans="1:12" ht="12.75">
      <c r="A130" s="39">
        <v>36</v>
      </c>
      <c r="B130" s="40" t="s">
        <v>256</v>
      </c>
      <c r="C130" s="40" t="s">
        <v>221</v>
      </c>
      <c r="D130" s="40" t="s">
        <v>257</v>
      </c>
      <c r="E130" s="41">
        <v>23552</v>
      </c>
      <c r="F130" s="39" t="s">
        <v>208</v>
      </c>
      <c r="G130" s="41">
        <v>34261</v>
      </c>
      <c r="H130" s="39" t="s">
        <v>218</v>
      </c>
      <c r="I130" s="42" t="s">
        <v>192</v>
      </c>
      <c r="J130" t="s">
        <v>315</v>
      </c>
      <c r="K130">
        <v>40</v>
      </c>
      <c r="L130">
        <v>11</v>
      </c>
    </row>
    <row r="131" spans="1:12" ht="12.75">
      <c r="A131" s="39">
        <v>4</v>
      </c>
      <c r="B131" s="40" t="s">
        <v>175</v>
      </c>
      <c r="C131" s="40" t="s">
        <v>161</v>
      </c>
      <c r="D131" s="40" t="s">
        <v>176</v>
      </c>
      <c r="E131" s="41">
        <v>23571</v>
      </c>
      <c r="F131" s="39" t="s">
        <v>157</v>
      </c>
      <c r="G131" s="41">
        <v>36027</v>
      </c>
      <c r="H131" s="39" t="s">
        <v>89</v>
      </c>
      <c r="I131" s="42" t="s">
        <v>177</v>
      </c>
      <c r="J131" t="s">
        <v>357</v>
      </c>
      <c r="K131">
        <v>40</v>
      </c>
      <c r="L131">
        <v>6</v>
      </c>
    </row>
    <row r="132" spans="1:12" ht="12.75">
      <c r="A132" s="39">
        <v>47</v>
      </c>
      <c r="B132" s="40" t="s">
        <v>134</v>
      </c>
      <c r="C132" s="40" t="s">
        <v>135</v>
      </c>
      <c r="D132" s="40" t="s">
        <v>136</v>
      </c>
      <c r="E132" s="41">
        <v>23459</v>
      </c>
      <c r="F132" s="39" t="s">
        <v>84</v>
      </c>
      <c r="G132" s="41">
        <v>35369</v>
      </c>
      <c r="H132" s="39" t="s">
        <v>89</v>
      </c>
      <c r="I132" s="42" t="s">
        <v>137</v>
      </c>
      <c r="J132" t="s">
        <v>344</v>
      </c>
      <c r="K132">
        <v>40</v>
      </c>
      <c r="L132">
        <v>8</v>
      </c>
    </row>
    <row r="133" spans="1:12" ht="12.75">
      <c r="A133" s="39">
        <v>44</v>
      </c>
      <c r="B133" s="40" t="s">
        <v>237</v>
      </c>
      <c r="C133" s="40" t="s">
        <v>109</v>
      </c>
      <c r="D133" s="40" t="s">
        <v>238</v>
      </c>
      <c r="E133" s="41">
        <v>23517</v>
      </c>
      <c r="F133" s="39" t="s">
        <v>208</v>
      </c>
      <c r="G133" s="41">
        <v>35877</v>
      </c>
      <c r="H133" s="39" t="s">
        <v>111</v>
      </c>
      <c r="I133" s="42" t="s">
        <v>143</v>
      </c>
      <c r="J133" t="s">
        <v>307</v>
      </c>
      <c r="K133">
        <v>40</v>
      </c>
      <c r="L133">
        <v>6</v>
      </c>
    </row>
    <row r="138" ht="13.5" thickBot="1">
      <c r="A138" t="s">
        <v>383</v>
      </c>
    </row>
    <row r="139" spans="1:12" ht="26.25" thickBot="1">
      <c r="A139" s="36" t="s">
        <v>72</v>
      </c>
      <c r="B139" s="36" t="s">
        <v>73</v>
      </c>
      <c r="C139" s="36" t="s">
        <v>74</v>
      </c>
      <c r="D139" s="36" t="s">
        <v>75</v>
      </c>
      <c r="E139" s="37" t="s">
        <v>76</v>
      </c>
      <c r="F139" s="36" t="s">
        <v>77</v>
      </c>
      <c r="G139" s="37" t="s">
        <v>78</v>
      </c>
      <c r="H139" s="36" t="s">
        <v>79</v>
      </c>
      <c r="I139" s="38" t="s">
        <v>80</v>
      </c>
      <c r="J139" s="44" t="s">
        <v>292</v>
      </c>
      <c r="K139" s="44" t="s">
        <v>293</v>
      </c>
      <c r="L139" s="44" t="s">
        <v>294</v>
      </c>
    </row>
    <row r="140" spans="1:9" ht="12.75">
      <c r="A140" s="39"/>
      <c r="B140" s="40"/>
      <c r="C140" s="40"/>
      <c r="D140" s="40"/>
      <c r="E140" s="41"/>
      <c r="F140" s="39"/>
      <c r="G140" s="41"/>
      <c r="H140" s="39"/>
      <c r="I140" s="4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85">
      <selection activeCell="F111" sqref="F111"/>
    </sheetView>
  </sheetViews>
  <sheetFormatPr defaultColWidth="9.00390625" defaultRowHeight="12.75"/>
  <cols>
    <col min="1" max="1" width="17.625" style="0" customWidth="1"/>
    <col min="2" max="2" width="15.125" style="0" customWidth="1"/>
    <col min="3" max="3" width="14.125" style="0" customWidth="1"/>
    <col min="4" max="4" width="18.00390625" style="0" customWidth="1"/>
    <col min="5" max="5" width="11.625" style="0" customWidth="1"/>
    <col min="6" max="6" width="12.625" style="0" customWidth="1"/>
    <col min="7" max="7" width="15.625" style="0" customWidth="1"/>
    <col min="8" max="8" width="19.25390625" style="0" customWidth="1"/>
    <col min="9" max="9" width="17.75390625" style="0" customWidth="1"/>
    <col min="16" max="16" width="11.125" style="0" customWidth="1"/>
    <col min="17" max="17" width="11.75390625" style="0" customWidth="1"/>
    <col min="18" max="18" width="13.75390625" style="0" customWidth="1"/>
    <col min="19" max="19" width="14.875" style="0" customWidth="1"/>
    <col min="20" max="21" width="16.25390625" style="0" customWidth="1"/>
    <col min="22" max="22" width="14.875" style="0" customWidth="1"/>
    <col min="23" max="23" width="21.375" style="0" customWidth="1"/>
    <col min="24" max="24" width="18.125" style="0" customWidth="1"/>
    <col min="25" max="25" width="14.125" style="0" customWidth="1"/>
    <col min="26" max="26" width="12.625" style="0" customWidth="1"/>
    <col min="27" max="27" width="15.25390625" style="0" customWidth="1"/>
  </cols>
  <sheetData>
    <row r="1" spans="1:27" ht="26.25" thickBot="1">
      <c r="A1" s="36" t="s">
        <v>72</v>
      </c>
      <c r="B1" s="36" t="s">
        <v>73</v>
      </c>
      <c r="C1" s="36" t="s">
        <v>74</v>
      </c>
      <c r="D1" s="36" t="s">
        <v>75</v>
      </c>
      <c r="E1" s="37" t="s">
        <v>76</v>
      </c>
      <c r="F1" s="36" t="s">
        <v>77</v>
      </c>
      <c r="G1" s="37" t="s">
        <v>78</v>
      </c>
      <c r="H1" s="36" t="s">
        <v>79</v>
      </c>
      <c r="I1" s="38" t="s">
        <v>80</v>
      </c>
      <c r="J1" s="44" t="s">
        <v>292</v>
      </c>
      <c r="K1" s="44" t="s">
        <v>293</v>
      </c>
      <c r="L1" s="44" t="s">
        <v>294</v>
      </c>
      <c r="P1" s="36" t="s">
        <v>72</v>
      </c>
      <c r="Q1" s="36" t="s">
        <v>73</v>
      </c>
      <c r="R1" s="36" t="s">
        <v>74</v>
      </c>
      <c r="S1" s="36" t="s">
        <v>75</v>
      </c>
      <c r="T1" s="37" t="s">
        <v>76</v>
      </c>
      <c r="U1" s="36" t="s">
        <v>77</v>
      </c>
      <c r="V1" s="37" t="s">
        <v>78</v>
      </c>
      <c r="W1" s="36" t="s">
        <v>79</v>
      </c>
      <c r="X1" s="38" t="s">
        <v>80</v>
      </c>
      <c r="Y1" s="44" t="s">
        <v>292</v>
      </c>
      <c r="Z1" s="44" t="s">
        <v>293</v>
      </c>
      <c r="AA1" s="44" t="s">
        <v>294</v>
      </c>
    </row>
    <row r="2" spans="1:12" ht="12.75">
      <c r="A2" s="39">
        <v>5</v>
      </c>
      <c r="B2" s="40" t="s">
        <v>108</v>
      </c>
      <c r="C2" s="40" t="s">
        <v>109</v>
      </c>
      <c r="D2" s="40" t="s">
        <v>110</v>
      </c>
      <c r="E2" s="41">
        <v>19182</v>
      </c>
      <c r="F2" s="39" t="s">
        <v>84</v>
      </c>
      <c r="G2" s="41">
        <v>21711</v>
      </c>
      <c r="H2" s="39" t="s">
        <v>111</v>
      </c>
      <c r="I2" s="42" t="s">
        <v>112</v>
      </c>
      <c r="J2" t="str">
        <f aca="true" t="shared" si="0" ref="J2:J65">B2&amp;" "&amp;LEFT(C2)&amp;"."&amp;LEFT(D2)&amp;"."</f>
        <v>Бибко В.М.</v>
      </c>
      <c r="K2">
        <f ca="1">INT(_XLL.ДОЛЯГОДА(E2,TODAY()))</f>
        <v>52</v>
      </c>
      <c r="L2">
        <f ca="1">INT(_XLL.ДОЛЯГОДА(G2,TODAY()))</f>
        <v>45</v>
      </c>
    </row>
    <row r="3" spans="1:12" ht="12.75">
      <c r="A3" s="39">
        <v>3</v>
      </c>
      <c r="B3" s="40" t="s">
        <v>178</v>
      </c>
      <c r="C3" s="40" t="s">
        <v>155</v>
      </c>
      <c r="D3" s="40" t="s">
        <v>179</v>
      </c>
      <c r="E3" s="41">
        <v>20922</v>
      </c>
      <c r="F3" s="39" t="s">
        <v>157</v>
      </c>
      <c r="G3" s="41">
        <v>21711</v>
      </c>
      <c r="H3" s="39" t="s">
        <v>89</v>
      </c>
      <c r="I3" s="42" t="s">
        <v>165</v>
      </c>
      <c r="J3" t="str">
        <f t="shared" si="0"/>
        <v>Бахарь С.И.</v>
      </c>
      <c r="K3">
        <f ca="1">INT(_XLL.ДОЛЯГОДА(E3,TODAY()))</f>
        <v>47</v>
      </c>
      <c r="L3">
        <f ca="1">INT(_XLL.ДОЛЯГОДА(G3,TODAY()))</f>
        <v>45</v>
      </c>
    </row>
    <row r="4" spans="1:12" ht="12.75">
      <c r="A4" s="39">
        <v>9</v>
      </c>
      <c r="B4" s="40" t="s">
        <v>113</v>
      </c>
      <c r="C4" s="40" t="s">
        <v>148</v>
      </c>
      <c r="D4" s="40" t="s">
        <v>149</v>
      </c>
      <c r="E4" s="41">
        <v>12179</v>
      </c>
      <c r="F4" s="39" t="s">
        <v>208</v>
      </c>
      <c r="G4" s="41">
        <v>21711</v>
      </c>
      <c r="H4" s="39" t="s">
        <v>89</v>
      </c>
      <c r="I4" s="42" t="s">
        <v>209</v>
      </c>
      <c r="J4" t="str">
        <f t="shared" si="0"/>
        <v>Бородько Н.А.</v>
      </c>
      <c r="K4">
        <f ca="1">INT(_XLL.ДОЛЯГОДА(E4,TODAY()))</f>
        <v>71</v>
      </c>
      <c r="L4">
        <f ca="1">INT(_XLL.ДОЛЯГОДА(G4,TODAY()))</f>
        <v>45</v>
      </c>
    </row>
    <row r="5" spans="1:12" ht="12.75">
      <c r="A5" s="39">
        <v>2</v>
      </c>
      <c r="B5" s="40" t="s">
        <v>243</v>
      </c>
      <c r="C5" s="40" t="s">
        <v>105</v>
      </c>
      <c r="D5" s="40" t="s">
        <v>197</v>
      </c>
      <c r="E5" s="41">
        <v>21127</v>
      </c>
      <c r="F5" s="39" t="s">
        <v>208</v>
      </c>
      <c r="G5" s="41">
        <v>21711</v>
      </c>
      <c r="H5" s="39" t="s">
        <v>98</v>
      </c>
      <c r="I5" s="42" t="s">
        <v>165</v>
      </c>
      <c r="J5" t="str">
        <f t="shared" si="0"/>
        <v>Аккуратнова Н.С.</v>
      </c>
      <c r="K5">
        <f ca="1">INT(_XLL.ДОЛЯГОДА(E5,TODAY()))</f>
        <v>47</v>
      </c>
      <c r="L5">
        <f ca="1">INT(_XLL.ДОЛЯГОДА(G5,TODAY()))</f>
        <v>45</v>
      </c>
    </row>
    <row r="6" spans="1:12" ht="12.75">
      <c r="A6" s="39">
        <v>43</v>
      </c>
      <c r="B6" s="40" t="s">
        <v>267</v>
      </c>
      <c r="C6" s="40" t="s">
        <v>206</v>
      </c>
      <c r="D6" s="40" t="s">
        <v>250</v>
      </c>
      <c r="E6" s="41">
        <v>20441</v>
      </c>
      <c r="F6" s="39" t="s">
        <v>208</v>
      </c>
      <c r="G6" s="41">
        <v>21711</v>
      </c>
      <c r="H6" s="39" t="s">
        <v>89</v>
      </c>
      <c r="I6" s="42" t="s">
        <v>174</v>
      </c>
      <c r="J6" t="str">
        <f t="shared" si="0"/>
        <v>Куракина В.М.</v>
      </c>
      <c r="K6">
        <f ca="1">INT(_XLL.ДОЛЯГОДА(E6,TODAY()))</f>
        <v>49</v>
      </c>
      <c r="L6">
        <f ca="1">INT(_XLL.ДОЛЯГОДА(G6,TODAY()))</f>
        <v>45</v>
      </c>
    </row>
    <row r="7" spans="1:12" ht="12.75">
      <c r="A7" s="39">
        <v>72</v>
      </c>
      <c r="B7" s="40" t="s">
        <v>81</v>
      </c>
      <c r="C7" s="40" t="s">
        <v>82</v>
      </c>
      <c r="D7" s="40" t="s">
        <v>83</v>
      </c>
      <c r="E7" s="41">
        <v>20094</v>
      </c>
      <c r="F7" s="39" t="s">
        <v>84</v>
      </c>
      <c r="G7" s="41">
        <v>26877</v>
      </c>
      <c r="H7" s="39" t="s">
        <v>85</v>
      </c>
      <c r="I7" s="42" t="s">
        <v>85</v>
      </c>
      <c r="J7" t="str">
        <f t="shared" si="0"/>
        <v>Уласевич М.И.</v>
      </c>
      <c r="K7">
        <f ca="1">INT(_XLL.ДОЛЯГОДА(E7,TODAY()))</f>
        <v>50</v>
      </c>
      <c r="L7">
        <f ca="1">INT(_XLL.ДОЛЯГОДА(G7,TODAY()))</f>
        <v>31</v>
      </c>
    </row>
    <row r="8" spans="1:12" ht="12.75">
      <c r="A8" s="39">
        <v>73</v>
      </c>
      <c r="B8" s="40" t="s">
        <v>86</v>
      </c>
      <c r="C8" s="40" t="s">
        <v>87</v>
      </c>
      <c r="D8" s="40" t="s">
        <v>88</v>
      </c>
      <c r="E8" s="41">
        <v>21015</v>
      </c>
      <c r="F8" s="39" t="s">
        <v>84</v>
      </c>
      <c r="G8" s="41">
        <v>30858</v>
      </c>
      <c r="H8" s="39" t="s">
        <v>89</v>
      </c>
      <c r="I8" s="42" t="s">
        <v>90</v>
      </c>
      <c r="J8" t="str">
        <f t="shared" si="0"/>
        <v>Юркевич Л.В.</v>
      </c>
      <c r="K8">
        <f ca="1">INT(_XLL.ДОЛЯГОДА(E8,TODAY()))</f>
        <v>47</v>
      </c>
      <c r="L8">
        <f ca="1">INT(_XLL.ДОЛЯГОДА(G8,TODAY()))</f>
        <v>20</v>
      </c>
    </row>
    <row r="9" spans="1:12" ht="12.75">
      <c r="A9" s="39">
        <v>10</v>
      </c>
      <c r="B9" s="40" t="s">
        <v>113</v>
      </c>
      <c r="C9" s="40" t="s">
        <v>114</v>
      </c>
      <c r="D9" s="40" t="s">
        <v>115</v>
      </c>
      <c r="E9" s="41">
        <v>25356</v>
      </c>
      <c r="F9" s="39" t="s">
        <v>84</v>
      </c>
      <c r="G9" s="41">
        <v>31564</v>
      </c>
      <c r="H9" s="39" t="s">
        <v>89</v>
      </c>
      <c r="I9" s="42" t="s">
        <v>116</v>
      </c>
      <c r="J9" t="str">
        <f t="shared" si="0"/>
        <v>Бородько Т.Н.</v>
      </c>
      <c r="K9">
        <f ca="1">INT(_XLL.ДОЛЯГОДА(E9,TODAY()))</f>
        <v>35</v>
      </c>
      <c r="L9">
        <f ca="1">INT(_XLL.ДОЛЯГОДА(G9,TODAY()))</f>
        <v>18</v>
      </c>
    </row>
    <row r="10" spans="1:12" ht="12.75">
      <c r="A10" s="39">
        <v>7</v>
      </c>
      <c r="B10" s="40" t="s">
        <v>180</v>
      </c>
      <c r="C10" s="40" t="s">
        <v>181</v>
      </c>
      <c r="D10" s="40" t="s">
        <v>115</v>
      </c>
      <c r="E10" s="41">
        <v>15175</v>
      </c>
      <c r="F10" s="39" t="s">
        <v>157</v>
      </c>
      <c r="G10" s="41">
        <v>31564</v>
      </c>
      <c r="H10" s="39" t="s">
        <v>131</v>
      </c>
      <c r="I10" s="42" t="s">
        <v>182</v>
      </c>
      <c r="J10" t="str">
        <f t="shared" si="0"/>
        <v>Борисовец Н.Н.</v>
      </c>
      <c r="K10">
        <f ca="1">INT(_XLL.ДОЛЯГОДА(E10,TODAY()))</f>
        <v>63</v>
      </c>
      <c r="L10">
        <f ca="1">INT(_XLL.ДОЛЯГОДА(G10,TODAY()))</f>
        <v>18</v>
      </c>
    </row>
    <row r="11" spans="1:12" ht="12.75">
      <c r="A11" s="39">
        <v>17</v>
      </c>
      <c r="B11" s="40" t="s">
        <v>210</v>
      </c>
      <c r="C11" s="40" t="s">
        <v>109</v>
      </c>
      <c r="D11" s="40" t="s">
        <v>211</v>
      </c>
      <c r="E11" s="41">
        <v>20747</v>
      </c>
      <c r="F11" s="39" t="s">
        <v>208</v>
      </c>
      <c r="G11" s="41">
        <v>31564</v>
      </c>
      <c r="H11" s="39" t="s">
        <v>212</v>
      </c>
      <c r="I11" s="42" t="s">
        <v>143</v>
      </c>
      <c r="J11" t="str">
        <f t="shared" si="0"/>
        <v>Гинзбург В.И.</v>
      </c>
      <c r="K11">
        <f ca="1">INT(_XLL.ДОЛЯГОДА(E11,TODAY()))</f>
        <v>48</v>
      </c>
      <c r="L11">
        <f ca="1">INT(_XLL.ДОЛЯГОДА(G11,TODAY()))</f>
        <v>18</v>
      </c>
    </row>
    <row r="12" spans="1:12" ht="12.75">
      <c r="A12" s="39">
        <v>8</v>
      </c>
      <c r="B12" s="40" t="s">
        <v>244</v>
      </c>
      <c r="C12" s="40" t="s">
        <v>245</v>
      </c>
      <c r="D12" s="40" t="s">
        <v>115</v>
      </c>
      <c r="E12" s="41">
        <v>20004</v>
      </c>
      <c r="F12" s="39" t="s">
        <v>208</v>
      </c>
      <c r="G12" s="41">
        <v>31564</v>
      </c>
      <c r="H12" s="39" t="s">
        <v>89</v>
      </c>
      <c r="I12" s="42" t="s">
        <v>246</v>
      </c>
      <c r="J12" t="str">
        <f t="shared" si="0"/>
        <v>Боровская И.Н.</v>
      </c>
      <c r="K12">
        <f ca="1">INT(_XLL.ДОЛЯГОДА(E12,TODAY()))</f>
        <v>50</v>
      </c>
      <c r="L12">
        <f ca="1">INT(_XLL.ДОЛЯГОДА(G12,TODAY()))</f>
        <v>18</v>
      </c>
    </row>
    <row r="13" spans="1:12" ht="12.75">
      <c r="A13" s="39">
        <v>46</v>
      </c>
      <c r="B13" s="40" t="s">
        <v>268</v>
      </c>
      <c r="C13" s="40" t="s">
        <v>167</v>
      </c>
      <c r="D13" s="40" t="s">
        <v>130</v>
      </c>
      <c r="E13" s="41">
        <v>15899</v>
      </c>
      <c r="F13" s="39" t="s">
        <v>208</v>
      </c>
      <c r="G13" s="41">
        <v>31564</v>
      </c>
      <c r="H13" s="39" t="s">
        <v>89</v>
      </c>
      <c r="I13" s="42" t="s">
        <v>177</v>
      </c>
      <c r="J13" t="str">
        <f t="shared" si="0"/>
        <v>Малижонок Л.П.</v>
      </c>
      <c r="K13">
        <f ca="1">INT(_XLL.ДОЛЯГОДА(E13,TODAY()))</f>
        <v>61</v>
      </c>
      <c r="L13">
        <f ca="1">INT(_XLL.ДОЛЯГОДА(G13,TODAY()))</f>
        <v>18</v>
      </c>
    </row>
    <row r="14" spans="1:12" ht="12.75">
      <c r="A14" s="39">
        <v>16</v>
      </c>
      <c r="B14" s="40" t="s">
        <v>251</v>
      </c>
      <c r="C14" s="40" t="s">
        <v>105</v>
      </c>
      <c r="D14" s="40" t="s">
        <v>88</v>
      </c>
      <c r="E14" s="41">
        <v>21459</v>
      </c>
      <c r="F14" s="39" t="s">
        <v>208</v>
      </c>
      <c r="G14" s="41">
        <v>31949</v>
      </c>
      <c r="H14" s="39" t="s">
        <v>89</v>
      </c>
      <c r="I14" s="42" t="s">
        <v>165</v>
      </c>
      <c r="J14" t="str">
        <f t="shared" si="0"/>
        <v>Героник Н.В.</v>
      </c>
      <c r="K14">
        <f ca="1">INT(_XLL.ДОЛЯГОДА(E14,TODAY()))</f>
        <v>46</v>
      </c>
      <c r="L14">
        <f ca="1">INT(_XLL.ДОЛЯГОДА(G14,TODAY()))</f>
        <v>17</v>
      </c>
    </row>
    <row r="15" spans="1:12" ht="12.75">
      <c r="A15" s="39">
        <v>19</v>
      </c>
      <c r="B15" s="40" t="s">
        <v>287</v>
      </c>
      <c r="C15" s="40" t="s">
        <v>288</v>
      </c>
      <c r="D15" s="40" t="s">
        <v>83</v>
      </c>
      <c r="E15" s="41">
        <v>18972</v>
      </c>
      <c r="F15" s="39" t="s">
        <v>289</v>
      </c>
      <c r="G15" s="41">
        <v>32671</v>
      </c>
      <c r="H15" s="39" t="s">
        <v>89</v>
      </c>
      <c r="I15" s="42" t="s">
        <v>290</v>
      </c>
      <c r="J15" t="str">
        <f t="shared" si="0"/>
        <v>Деревяго Р.И.</v>
      </c>
      <c r="K15">
        <f ca="1">INT(_XLL.ДОЛЯГОДА(E15,TODAY()))</f>
        <v>53</v>
      </c>
      <c r="L15">
        <f ca="1">INT(_XLL.ДОЛЯГОДА(G15,TODAY()))</f>
        <v>15</v>
      </c>
    </row>
    <row r="16" spans="1:12" ht="12.75">
      <c r="A16" s="39">
        <v>11</v>
      </c>
      <c r="B16" s="40" t="s">
        <v>91</v>
      </c>
      <c r="C16" s="40" t="s">
        <v>92</v>
      </c>
      <c r="D16" s="40" t="s">
        <v>93</v>
      </c>
      <c r="E16" s="41">
        <v>22413</v>
      </c>
      <c r="F16" s="39" t="s">
        <v>84</v>
      </c>
      <c r="G16" s="41">
        <v>32991</v>
      </c>
      <c r="H16" s="39" t="s">
        <v>89</v>
      </c>
      <c r="I16" s="42" t="s">
        <v>94</v>
      </c>
      <c r="J16" t="str">
        <f t="shared" si="0"/>
        <v>Будыкина Г.К.</v>
      </c>
      <c r="K16">
        <f ca="1">INT(_XLL.ДОЛЯГОДА(E16,TODAY()))</f>
        <v>43</v>
      </c>
      <c r="L16">
        <f ca="1">INT(_XLL.ДОЛЯГОДА(G16,TODAY()))</f>
        <v>14</v>
      </c>
    </row>
    <row r="17" spans="1:12" ht="12.75">
      <c r="A17" s="39">
        <v>13</v>
      </c>
      <c r="B17" s="40" t="s">
        <v>95</v>
      </c>
      <c r="C17" s="40" t="s">
        <v>96</v>
      </c>
      <c r="D17" s="40" t="s">
        <v>97</v>
      </c>
      <c r="E17" s="41">
        <v>15058</v>
      </c>
      <c r="F17" s="39" t="s">
        <v>84</v>
      </c>
      <c r="G17" s="41">
        <v>33650</v>
      </c>
      <c r="H17" s="39" t="s">
        <v>98</v>
      </c>
      <c r="I17" s="42" t="s">
        <v>99</v>
      </c>
      <c r="J17" t="str">
        <f t="shared" si="0"/>
        <v>Вакарев В.В.</v>
      </c>
      <c r="K17">
        <f ca="1">INT(_XLL.ДОЛЯГОДА(E17,TODAY()))</f>
        <v>64</v>
      </c>
      <c r="L17">
        <f ca="1">INT(_XLL.ДОЛЯГОДА(G17,TODAY()))</f>
        <v>13</v>
      </c>
    </row>
    <row r="18" spans="1:12" ht="12.75">
      <c r="A18" s="39">
        <v>26</v>
      </c>
      <c r="B18" s="40" t="s">
        <v>117</v>
      </c>
      <c r="C18" s="40" t="s">
        <v>92</v>
      </c>
      <c r="D18" s="40" t="s">
        <v>118</v>
      </c>
      <c r="E18" s="41">
        <v>20571</v>
      </c>
      <c r="F18" s="39" t="s">
        <v>84</v>
      </c>
      <c r="G18" s="41">
        <v>33317</v>
      </c>
      <c r="H18" s="39" t="s">
        <v>119</v>
      </c>
      <c r="I18" s="42" t="s">
        <v>120</v>
      </c>
      <c r="J18" t="str">
        <f t="shared" si="0"/>
        <v>Жукова Г.Г.</v>
      </c>
      <c r="K18">
        <f ca="1">INT(_XLL.ДОЛЯГОДА(E18,TODAY()))</f>
        <v>48</v>
      </c>
      <c r="L18">
        <f ca="1">INT(_XLL.ДОЛЯГОДА(G18,TODAY()))</f>
        <v>14</v>
      </c>
    </row>
    <row r="19" spans="1:12" ht="12.75">
      <c r="A19" s="39">
        <v>12</v>
      </c>
      <c r="B19" s="40" t="s">
        <v>183</v>
      </c>
      <c r="C19" s="40" t="s">
        <v>184</v>
      </c>
      <c r="D19" s="40" t="s">
        <v>176</v>
      </c>
      <c r="E19" s="41">
        <v>20417</v>
      </c>
      <c r="F19" s="39" t="s">
        <v>157</v>
      </c>
      <c r="G19" s="41">
        <v>33317</v>
      </c>
      <c r="H19" s="39" t="s">
        <v>85</v>
      </c>
      <c r="I19" s="42" t="s">
        <v>182</v>
      </c>
      <c r="J19" t="str">
        <f t="shared" si="0"/>
        <v>Быстрик Т.А.</v>
      </c>
      <c r="K19">
        <f ca="1">INT(_XLL.ДОЛЯГОДА(E19,TODAY()))</f>
        <v>49</v>
      </c>
      <c r="L19">
        <f ca="1">INT(_XLL.ДОЛЯГОДА(G19,TODAY()))</f>
        <v>14</v>
      </c>
    </row>
    <row r="20" spans="1:12" ht="12.75">
      <c r="A20" s="39">
        <v>20</v>
      </c>
      <c r="B20" s="40" t="s">
        <v>185</v>
      </c>
      <c r="C20" s="40" t="s">
        <v>181</v>
      </c>
      <c r="D20" s="40" t="s">
        <v>186</v>
      </c>
      <c r="E20" s="41">
        <v>17049</v>
      </c>
      <c r="F20" s="39" t="s">
        <v>157</v>
      </c>
      <c r="G20" s="41">
        <v>33606</v>
      </c>
      <c r="H20" s="39" t="s">
        <v>89</v>
      </c>
      <c r="I20" s="42" t="s">
        <v>187</v>
      </c>
      <c r="J20" t="str">
        <f t="shared" si="0"/>
        <v>Добровольская Н.Ф.</v>
      </c>
      <c r="K20">
        <f ca="1">INT(_XLL.ДОЛЯГОДА(E20,TODAY()))</f>
        <v>58</v>
      </c>
      <c r="L20">
        <f ca="1">INT(_XLL.ДОЛЯГОДА(G20,TODAY()))</f>
        <v>13</v>
      </c>
    </row>
    <row r="21" spans="1:12" ht="12.75">
      <c r="A21" s="39">
        <v>54</v>
      </c>
      <c r="B21" s="40" t="s">
        <v>213</v>
      </c>
      <c r="C21" s="40" t="s">
        <v>92</v>
      </c>
      <c r="D21" s="40" t="s">
        <v>214</v>
      </c>
      <c r="E21" s="41">
        <v>20690</v>
      </c>
      <c r="F21" s="39" t="s">
        <v>208</v>
      </c>
      <c r="G21" s="41">
        <v>33317</v>
      </c>
      <c r="H21" s="39" t="s">
        <v>215</v>
      </c>
      <c r="I21" s="42" t="s">
        <v>216</v>
      </c>
      <c r="J21" t="str">
        <f t="shared" si="0"/>
        <v>Петрик Г.А.</v>
      </c>
      <c r="K21">
        <f ca="1">INT(_XLL.ДОЛЯГОДА(E21,TODAY()))</f>
        <v>48</v>
      </c>
      <c r="L21">
        <f ca="1">INT(_XLL.ДОЛЯГОДА(G21,TODAY()))</f>
        <v>14</v>
      </c>
    </row>
    <row r="22" spans="1:12" ht="12.75">
      <c r="A22" s="39">
        <v>56</v>
      </c>
      <c r="B22" s="40" t="s">
        <v>217</v>
      </c>
      <c r="C22" s="40" t="s">
        <v>161</v>
      </c>
      <c r="D22" s="40" t="s">
        <v>191</v>
      </c>
      <c r="E22" s="41">
        <v>24227</v>
      </c>
      <c r="F22" s="39" t="s">
        <v>208</v>
      </c>
      <c r="G22" s="41">
        <v>33606</v>
      </c>
      <c r="H22" s="39" t="s">
        <v>218</v>
      </c>
      <c r="I22" s="42" t="s">
        <v>219</v>
      </c>
      <c r="J22" t="str">
        <f t="shared" si="0"/>
        <v>Сосновская Е.Е.</v>
      </c>
      <c r="K22">
        <f ca="1">INT(_XLL.ДОЛЯГОДА(E22,TODAY()))</f>
        <v>38</v>
      </c>
      <c r="L22">
        <f ca="1">INT(_XLL.ДОЛЯГОДА(G22,TODAY()))</f>
        <v>13</v>
      </c>
    </row>
    <row r="23" spans="1:12" ht="12.75">
      <c r="A23" s="39">
        <v>14</v>
      </c>
      <c r="B23" s="40" t="s">
        <v>247</v>
      </c>
      <c r="C23" s="40" t="s">
        <v>87</v>
      </c>
      <c r="D23" s="40" t="s">
        <v>248</v>
      </c>
      <c r="E23" s="41">
        <v>18037</v>
      </c>
      <c r="F23" s="39" t="s">
        <v>208</v>
      </c>
      <c r="G23" s="41">
        <v>33317</v>
      </c>
      <c r="H23" s="39" t="s">
        <v>218</v>
      </c>
      <c r="I23" s="42" t="s">
        <v>165</v>
      </c>
      <c r="J23" t="str">
        <f t="shared" si="0"/>
        <v>Гара Л.В.</v>
      </c>
      <c r="K23">
        <f ca="1">INT(_XLL.ДОЛЯГОДА(E23,TODAY()))</f>
        <v>55</v>
      </c>
      <c r="L23">
        <f ca="1">INT(_XLL.ДОЛЯГОДА(G23,TODAY()))</f>
        <v>14</v>
      </c>
    </row>
    <row r="24" spans="1:12" ht="12.75">
      <c r="A24" s="39">
        <v>15</v>
      </c>
      <c r="B24" s="40" t="s">
        <v>249</v>
      </c>
      <c r="C24" s="40" t="s">
        <v>92</v>
      </c>
      <c r="D24" s="40" t="s">
        <v>250</v>
      </c>
      <c r="E24" s="41">
        <v>18885</v>
      </c>
      <c r="F24" s="39" t="s">
        <v>208</v>
      </c>
      <c r="G24" s="41">
        <v>33606</v>
      </c>
      <c r="H24" s="39" t="s">
        <v>131</v>
      </c>
      <c r="I24" s="42" t="s">
        <v>182</v>
      </c>
      <c r="J24" t="str">
        <f t="shared" si="0"/>
        <v>Гарнович Г.М.</v>
      </c>
      <c r="K24">
        <f ca="1">INT(_XLL.ДОЛЯГОДА(E24,TODAY()))</f>
        <v>53</v>
      </c>
      <c r="L24">
        <f ca="1">INT(_XLL.ДОЛЯГОДА(G24,TODAY()))</f>
        <v>13</v>
      </c>
    </row>
    <row r="25" spans="1:12" ht="12.75">
      <c r="A25" s="39">
        <v>53</v>
      </c>
      <c r="B25" s="40" t="s">
        <v>269</v>
      </c>
      <c r="C25" s="40" t="s">
        <v>133</v>
      </c>
      <c r="D25" s="40" t="s">
        <v>270</v>
      </c>
      <c r="E25" s="41">
        <v>25110</v>
      </c>
      <c r="F25" s="39" t="s">
        <v>208</v>
      </c>
      <c r="G25" s="41">
        <v>33317</v>
      </c>
      <c r="H25" s="39" t="s">
        <v>89</v>
      </c>
      <c r="I25" s="42" t="s">
        <v>165</v>
      </c>
      <c r="J25" t="str">
        <f t="shared" si="0"/>
        <v>Пасюкевич Л.Д.</v>
      </c>
      <c r="K25">
        <f ca="1">INT(_XLL.ДОЛЯГОДА(E25,TODAY()))</f>
        <v>36</v>
      </c>
      <c r="L25">
        <f ca="1">INT(_XLL.ДОЛЯГОДА(G25,TODAY()))</f>
        <v>14</v>
      </c>
    </row>
    <row r="26" spans="1:12" ht="12.75">
      <c r="A26" s="39">
        <v>52</v>
      </c>
      <c r="B26" s="40" t="s">
        <v>271</v>
      </c>
      <c r="C26" s="40" t="s">
        <v>272</v>
      </c>
      <c r="D26" s="40" t="s">
        <v>273</v>
      </c>
      <c r="E26" s="41">
        <v>24770</v>
      </c>
      <c r="F26" s="39" t="s">
        <v>208</v>
      </c>
      <c r="G26" s="41">
        <v>33606</v>
      </c>
      <c r="H26" s="39" t="s">
        <v>89</v>
      </c>
      <c r="I26" s="42" t="s">
        <v>182</v>
      </c>
      <c r="J26" t="str">
        <f t="shared" si="0"/>
        <v>Перевалушко Л.С.</v>
      </c>
      <c r="K26">
        <f ca="1">INT(_XLL.ДОЛЯГОДА(E26,TODAY()))</f>
        <v>37</v>
      </c>
      <c r="L26">
        <f ca="1">INT(_XLL.ДОЛЯГОДА(G26,TODAY()))</f>
        <v>13</v>
      </c>
    </row>
    <row r="27" spans="1:12" ht="12.75">
      <c r="A27" s="39">
        <v>30</v>
      </c>
      <c r="B27" s="40" t="s">
        <v>158</v>
      </c>
      <c r="C27" s="40" t="s">
        <v>163</v>
      </c>
      <c r="D27" s="40" t="s">
        <v>164</v>
      </c>
      <c r="E27" s="41">
        <v>23217</v>
      </c>
      <c r="F27" s="39" t="s">
        <v>157</v>
      </c>
      <c r="G27" s="41">
        <v>33772</v>
      </c>
      <c r="H27" s="39" t="s">
        <v>89</v>
      </c>
      <c r="I27" s="42" t="s">
        <v>165</v>
      </c>
      <c r="J27" t="str">
        <f t="shared" si="0"/>
        <v>Зенькович В.А.</v>
      </c>
      <c r="K27">
        <f ca="1">INT(_XLL.ДОЛЯГОДА(E27,TODAY()))</f>
        <v>41</v>
      </c>
      <c r="L27">
        <f ca="1">INT(_XLL.ДОЛЯГОДА(G27,TODAY()))</f>
        <v>12</v>
      </c>
    </row>
    <row r="28" spans="1:12" ht="12.75">
      <c r="A28" s="39">
        <v>41</v>
      </c>
      <c r="B28" s="40" t="s">
        <v>124</v>
      </c>
      <c r="C28" s="40" t="s">
        <v>125</v>
      </c>
      <c r="D28" s="40" t="s">
        <v>126</v>
      </c>
      <c r="E28" s="41">
        <v>26255</v>
      </c>
      <c r="F28" s="39" t="s">
        <v>84</v>
      </c>
      <c r="G28" s="41">
        <v>34087</v>
      </c>
      <c r="H28" s="39" t="s">
        <v>127</v>
      </c>
      <c r="I28" s="42" t="s">
        <v>128</v>
      </c>
      <c r="J28" t="str">
        <f t="shared" si="0"/>
        <v>Климова А.В.</v>
      </c>
      <c r="K28">
        <f ca="1">INT(_XLL.ДОЛЯГОДА(E28,TODAY()))</f>
        <v>33</v>
      </c>
      <c r="L28">
        <f ca="1">INT(_XLL.ДОЛЯГОДА(G28,TODAY()))</f>
        <v>11</v>
      </c>
    </row>
    <row r="29" spans="1:12" ht="12.75">
      <c r="A29" s="39">
        <v>37</v>
      </c>
      <c r="B29" s="40" t="s">
        <v>129</v>
      </c>
      <c r="C29" s="40" t="s">
        <v>87</v>
      </c>
      <c r="D29" s="40" t="s">
        <v>130</v>
      </c>
      <c r="E29" s="41">
        <v>20945</v>
      </c>
      <c r="F29" s="39" t="s">
        <v>84</v>
      </c>
      <c r="G29" s="41">
        <v>34220</v>
      </c>
      <c r="H29" s="39" t="s">
        <v>131</v>
      </c>
      <c r="I29" s="42" t="s">
        <v>107</v>
      </c>
      <c r="J29" t="str">
        <f t="shared" si="0"/>
        <v>Костинова Л.П.</v>
      </c>
      <c r="K29">
        <f ca="1">INT(_XLL.ДОЛЯГОДА(E29,TODAY()))</f>
        <v>47</v>
      </c>
      <c r="L29">
        <f ca="1">INT(_XLL.ДОЛЯГОДА(G29,TODAY()))</f>
        <v>11</v>
      </c>
    </row>
    <row r="30" spans="1:12" ht="12.75">
      <c r="A30" s="39">
        <v>45</v>
      </c>
      <c r="B30" s="40" t="s">
        <v>132</v>
      </c>
      <c r="C30" s="40" t="s">
        <v>133</v>
      </c>
      <c r="D30" s="40" t="s">
        <v>88</v>
      </c>
      <c r="E30" s="41">
        <v>24848</v>
      </c>
      <c r="F30" s="39" t="s">
        <v>84</v>
      </c>
      <c r="G30" s="41">
        <v>34261</v>
      </c>
      <c r="H30" s="39" t="s">
        <v>85</v>
      </c>
      <c r="I30" s="42" t="s">
        <v>120</v>
      </c>
      <c r="J30" t="str">
        <f t="shared" si="0"/>
        <v>Лазарчук Л.В.</v>
      </c>
      <c r="K30">
        <f ca="1">INT(_XLL.ДОЛЯГОДА(E30,TODAY()))</f>
        <v>37</v>
      </c>
      <c r="L30">
        <f ca="1">INT(_XLL.ДОЛЯГОДА(G30,TODAY()))</f>
        <v>11</v>
      </c>
    </row>
    <row r="31" spans="1:12" ht="12.75">
      <c r="A31" s="39">
        <v>58</v>
      </c>
      <c r="B31" s="40" t="s">
        <v>147</v>
      </c>
      <c r="C31" s="40" t="s">
        <v>148</v>
      </c>
      <c r="D31" s="40" t="s">
        <v>149</v>
      </c>
      <c r="E31" s="41">
        <v>27739</v>
      </c>
      <c r="F31" s="39" t="s">
        <v>150</v>
      </c>
      <c r="G31" s="41">
        <v>34213</v>
      </c>
      <c r="H31" s="39" t="s">
        <v>89</v>
      </c>
      <c r="I31" s="42" t="s">
        <v>139</v>
      </c>
      <c r="J31" t="str">
        <f t="shared" si="0"/>
        <v>Савин Н.А.</v>
      </c>
      <c r="K31">
        <f ca="1">INT(_XLL.ДОЛЯГОДА(E31,TODAY()))</f>
        <v>29</v>
      </c>
      <c r="L31">
        <f ca="1">INT(_XLL.ДОЛЯГОДА(G31,TODAY()))</f>
        <v>11</v>
      </c>
    </row>
    <row r="32" spans="1:12" ht="12.75">
      <c r="A32" s="39">
        <v>21</v>
      </c>
      <c r="B32" s="40" t="s">
        <v>188</v>
      </c>
      <c r="C32" s="40" t="s">
        <v>92</v>
      </c>
      <c r="D32" s="40" t="s">
        <v>189</v>
      </c>
      <c r="E32" s="41">
        <v>20653</v>
      </c>
      <c r="F32" s="39" t="s">
        <v>157</v>
      </c>
      <c r="G32" s="41">
        <v>34087</v>
      </c>
      <c r="H32" s="39" t="s">
        <v>89</v>
      </c>
      <c r="I32" s="42" t="s">
        <v>116</v>
      </c>
      <c r="J32" t="str">
        <f t="shared" si="0"/>
        <v>Добрянская Г.И.</v>
      </c>
      <c r="K32">
        <f ca="1">INT(_XLL.ДОЛЯГОДА(E32,TODAY()))</f>
        <v>48</v>
      </c>
      <c r="L32">
        <f ca="1">INT(_XLL.ДОЛЯГОДА(G32,TODAY()))</f>
        <v>11</v>
      </c>
    </row>
    <row r="33" spans="1:12" ht="12.75">
      <c r="A33" s="39">
        <v>40</v>
      </c>
      <c r="B33" s="40" t="s">
        <v>190</v>
      </c>
      <c r="C33" s="40" t="s">
        <v>82</v>
      </c>
      <c r="D33" s="40" t="s">
        <v>191</v>
      </c>
      <c r="E33" s="41">
        <v>19846</v>
      </c>
      <c r="F33" s="39" t="s">
        <v>157</v>
      </c>
      <c r="G33" s="41">
        <v>34220</v>
      </c>
      <c r="H33" s="39" t="s">
        <v>89</v>
      </c>
      <c r="I33" s="42" t="s">
        <v>192</v>
      </c>
      <c r="J33" t="str">
        <f t="shared" si="0"/>
        <v>Козловская М.Е.</v>
      </c>
      <c r="K33">
        <f ca="1">INT(_XLL.ДОЛЯГОДА(E33,TODAY()))</f>
        <v>50</v>
      </c>
      <c r="L33">
        <f ca="1">INT(_XLL.ДОЛЯГОДА(G33,TODAY()))</f>
        <v>11</v>
      </c>
    </row>
    <row r="34" spans="1:12" ht="12.75">
      <c r="A34" s="39">
        <v>50</v>
      </c>
      <c r="B34" s="40" t="s">
        <v>193</v>
      </c>
      <c r="C34" s="40" t="s">
        <v>194</v>
      </c>
      <c r="D34" s="40" t="s">
        <v>195</v>
      </c>
      <c r="E34" s="41">
        <v>17912</v>
      </c>
      <c r="F34" s="39" t="s">
        <v>157</v>
      </c>
      <c r="G34" s="41">
        <v>34261</v>
      </c>
      <c r="H34" s="39" t="s">
        <v>89</v>
      </c>
      <c r="I34" s="42" t="s">
        <v>116</v>
      </c>
      <c r="J34" t="str">
        <f t="shared" si="0"/>
        <v>Матусевич В.А.</v>
      </c>
      <c r="K34">
        <f ca="1">INT(_XLL.ДОЛЯГОДА(E34,TODAY()))</f>
        <v>56</v>
      </c>
      <c r="L34">
        <f ca="1">INT(_XLL.ДОЛЯГОДА(G34,TODAY()))</f>
        <v>11</v>
      </c>
    </row>
    <row r="35" spans="1:12" ht="12.75">
      <c r="A35" s="39">
        <v>62</v>
      </c>
      <c r="B35" s="40" t="s">
        <v>220</v>
      </c>
      <c r="C35" s="40" t="s">
        <v>221</v>
      </c>
      <c r="D35" s="40" t="s">
        <v>179</v>
      </c>
      <c r="E35" s="41">
        <v>17888</v>
      </c>
      <c r="F35" s="39" t="s">
        <v>208</v>
      </c>
      <c r="G35" s="41">
        <v>34087</v>
      </c>
      <c r="H35" s="39" t="s">
        <v>222</v>
      </c>
      <c r="I35" s="42" t="s">
        <v>192</v>
      </c>
      <c r="J35" t="str">
        <f t="shared" si="0"/>
        <v>Тетерев А.И.</v>
      </c>
      <c r="K35">
        <f ca="1">INT(_XLL.ДОЛЯГОДА(E35,TODAY()))</f>
        <v>56</v>
      </c>
      <c r="L35">
        <f ca="1">INT(_XLL.ДОЛЯГОДА(G35,TODAY()))</f>
        <v>11</v>
      </c>
    </row>
    <row r="36" spans="1:12" ht="12.75">
      <c r="A36" s="39">
        <v>33</v>
      </c>
      <c r="B36" s="40" t="s">
        <v>223</v>
      </c>
      <c r="C36" s="40" t="s">
        <v>114</v>
      </c>
      <c r="D36" s="40" t="s">
        <v>83</v>
      </c>
      <c r="E36" s="41">
        <v>19667</v>
      </c>
      <c r="F36" s="39" t="s">
        <v>208</v>
      </c>
      <c r="G36" s="41">
        <v>34220</v>
      </c>
      <c r="H36" s="39" t="s">
        <v>89</v>
      </c>
      <c r="I36" s="42" t="s">
        <v>192</v>
      </c>
      <c r="J36" t="str">
        <f t="shared" si="0"/>
        <v>Комлюк Т.И.</v>
      </c>
      <c r="K36">
        <f ca="1">INT(_XLL.ДОЛЯГОДА(E36,TODAY()))</f>
        <v>51</v>
      </c>
      <c r="L36">
        <f ca="1">INT(_XLL.ДОЛЯГОДА(G36,TODAY()))</f>
        <v>11</v>
      </c>
    </row>
    <row r="37" spans="1:12" ht="12.75">
      <c r="A37" s="39">
        <v>32</v>
      </c>
      <c r="B37" s="40" t="s">
        <v>224</v>
      </c>
      <c r="C37" s="40" t="s">
        <v>225</v>
      </c>
      <c r="D37" s="40" t="s">
        <v>149</v>
      </c>
      <c r="E37" s="41">
        <v>16349</v>
      </c>
      <c r="F37" s="39" t="s">
        <v>208</v>
      </c>
      <c r="G37" s="41">
        <v>34261</v>
      </c>
      <c r="H37" s="39" t="s">
        <v>111</v>
      </c>
      <c r="I37" s="42" t="s">
        <v>226</v>
      </c>
      <c r="J37" t="str">
        <f t="shared" si="0"/>
        <v>Исаенко В.А.</v>
      </c>
      <c r="K37">
        <f ca="1">INT(_XLL.ДОЛЯГОДА(E37,TODAY()))</f>
        <v>60</v>
      </c>
      <c r="L37">
        <f ca="1">INT(_XLL.ДОЛЯГОДА(G37,TODAY()))</f>
        <v>11</v>
      </c>
    </row>
    <row r="38" spans="1:12" ht="12.75">
      <c r="A38" s="39">
        <v>23</v>
      </c>
      <c r="B38" s="40" t="s">
        <v>252</v>
      </c>
      <c r="C38" s="40" t="s">
        <v>253</v>
      </c>
      <c r="D38" s="40" t="s">
        <v>179</v>
      </c>
      <c r="E38" s="41">
        <v>15356</v>
      </c>
      <c r="F38" s="39" t="s">
        <v>208</v>
      </c>
      <c r="G38" s="41">
        <v>34220</v>
      </c>
      <c r="H38" s="39" t="s">
        <v>254</v>
      </c>
      <c r="I38" s="42" t="s">
        <v>255</v>
      </c>
      <c r="J38" t="str">
        <f t="shared" si="0"/>
        <v>Езерский  В.И.</v>
      </c>
      <c r="K38">
        <f ca="1">INT(_XLL.ДОЛЯГОДА(E38,TODAY()))</f>
        <v>63</v>
      </c>
      <c r="L38">
        <f ca="1">INT(_XLL.ДОЛЯГОДА(G38,TODAY()))</f>
        <v>11</v>
      </c>
    </row>
    <row r="39" spans="1:12" ht="12.75">
      <c r="A39" s="39">
        <v>36</v>
      </c>
      <c r="B39" s="40" t="s">
        <v>256</v>
      </c>
      <c r="C39" s="40" t="s">
        <v>221</v>
      </c>
      <c r="D39" s="40" t="s">
        <v>257</v>
      </c>
      <c r="E39" s="41">
        <v>23552</v>
      </c>
      <c r="F39" s="39" t="s">
        <v>208</v>
      </c>
      <c r="G39" s="41">
        <v>34261</v>
      </c>
      <c r="H39" s="39" t="s">
        <v>218</v>
      </c>
      <c r="I39" s="42" t="s">
        <v>192</v>
      </c>
      <c r="J39" t="str">
        <f t="shared" si="0"/>
        <v>Кантин А.С.</v>
      </c>
      <c r="K39">
        <f ca="1">INT(_XLL.ДОЛЯГОДА(E39,TODAY()))</f>
        <v>40</v>
      </c>
      <c r="L39">
        <f ca="1">INT(_XLL.ДОЛЯГОДА(G39,TODAY()))</f>
        <v>11</v>
      </c>
    </row>
    <row r="40" spans="1:12" ht="12.75">
      <c r="A40" s="39">
        <v>55</v>
      </c>
      <c r="B40" s="40" t="s">
        <v>274</v>
      </c>
      <c r="C40" s="40" t="s">
        <v>184</v>
      </c>
      <c r="D40" s="40" t="s">
        <v>176</v>
      </c>
      <c r="E40" s="41">
        <v>19899</v>
      </c>
      <c r="F40" s="39" t="s">
        <v>208</v>
      </c>
      <c r="G40" s="41">
        <v>34087</v>
      </c>
      <c r="H40" s="39" t="s">
        <v>89</v>
      </c>
      <c r="I40" s="42" t="s">
        <v>182</v>
      </c>
      <c r="J40" t="str">
        <f t="shared" si="0"/>
        <v>Рудик Т.А.</v>
      </c>
      <c r="K40">
        <f ca="1">INT(_XLL.ДОЛЯГОДА(E40,TODAY()))</f>
        <v>50</v>
      </c>
      <c r="L40">
        <f ca="1">INT(_XLL.ДОЛЯГОДА(G40,TODAY()))</f>
        <v>11</v>
      </c>
    </row>
    <row r="41" spans="1:12" ht="12.75">
      <c r="A41" s="39">
        <v>57</v>
      </c>
      <c r="B41" s="40" t="s">
        <v>275</v>
      </c>
      <c r="C41" s="40" t="s">
        <v>276</v>
      </c>
      <c r="D41" s="40" t="s">
        <v>277</v>
      </c>
      <c r="E41" s="41">
        <v>13279</v>
      </c>
      <c r="F41" s="39" t="s">
        <v>208</v>
      </c>
      <c r="G41" s="41">
        <v>34220</v>
      </c>
      <c r="H41" s="39" t="s">
        <v>89</v>
      </c>
      <c r="I41" s="42" t="s">
        <v>187</v>
      </c>
      <c r="J41" t="str">
        <f t="shared" si="0"/>
        <v>Скларов Б.К.</v>
      </c>
      <c r="K41">
        <f ca="1">INT(_XLL.ДОЛЯГОДА(E41,TODAY()))</f>
        <v>68</v>
      </c>
      <c r="L41">
        <f ca="1">INT(_XLL.ДОЛЯГОДА(G41,TODAY()))</f>
        <v>11</v>
      </c>
    </row>
    <row r="42" spans="1:12" ht="12.75">
      <c r="A42" s="39">
        <v>65</v>
      </c>
      <c r="B42" s="40" t="s">
        <v>278</v>
      </c>
      <c r="C42" s="40" t="s">
        <v>105</v>
      </c>
      <c r="D42" s="40" t="s">
        <v>176</v>
      </c>
      <c r="E42" s="41">
        <v>21122</v>
      </c>
      <c r="F42" s="39" t="s">
        <v>208</v>
      </c>
      <c r="G42" s="41">
        <v>34261</v>
      </c>
      <c r="H42" s="39" t="s">
        <v>89</v>
      </c>
      <c r="I42" s="42" t="s">
        <v>116</v>
      </c>
      <c r="J42" t="str">
        <f t="shared" si="0"/>
        <v>Титова Н.А.</v>
      </c>
      <c r="K42">
        <f ca="1">INT(_XLL.ДОЛЯГОДА(E42,TODAY()))</f>
        <v>47</v>
      </c>
      <c r="L42">
        <f ca="1">INT(_XLL.ДОЛЯГОДА(G42,TODAY()))</f>
        <v>11</v>
      </c>
    </row>
    <row r="43" spans="1:12" ht="12.75">
      <c r="A43" s="39">
        <v>1</v>
      </c>
      <c r="B43" s="40" t="s">
        <v>283</v>
      </c>
      <c r="C43" s="40" t="s">
        <v>161</v>
      </c>
      <c r="D43" s="40" t="s">
        <v>284</v>
      </c>
      <c r="E43" s="41">
        <f>DATE(60,2,5)</f>
        <v>21951</v>
      </c>
      <c r="F43" s="40" t="s">
        <v>285</v>
      </c>
      <c r="G43" s="41">
        <v>34078</v>
      </c>
      <c r="H43" s="40" t="s">
        <v>89</v>
      </c>
      <c r="I43" s="42" t="s">
        <v>286</v>
      </c>
      <c r="J43" t="str">
        <f t="shared" si="0"/>
        <v>Адерихо Е.В.</v>
      </c>
      <c r="K43">
        <f ca="1">INT(_XLL.ДОЛЯГОДА(E43,TODAY()))</f>
        <v>45</v>
      </c>
      <c r="L43">
        <f ca="1">INT(_XLL.ДОЛЯГОДА(G43,TODAY()))</f>
        <v>11</v>
      </c>
    </row>
    <row r="44" spans="1:12" ht="12.75">
      <c r="A44" s="39">
        <v>60</v>
      </c>
      <c r="B44" s="40" t="s">
        <v>166</v>
      </c>
      <c r="C44" s="40" t="s">
        <v>167</v>
      </c>
      <c r="D44" s="40" t="s">
        <v>88</v>
      </c>
      <c r="E44" s="41">
        <v>26270</v>
      </c>
      <c r="F44" s="39" t="s">
        <v>157</v>
      </c>
      <c r="G44" s="41">
        <v>34850</v>
      </c>
      <c r="H44" s="39" t="s">
        <v>89</v>
      </c>
      <c r="I44" s="42" t="s">
        <v>165</v>
      </c>
      <c r="J44" t="str">
        <f t="shared" si="0"/>
        <v>Сипакова Л.В.</v>
      </c>
      <c r="K44">
        <f ca="1">INT(_XLL.ДОЛЯГОДА(E44,TODAY()))</f>
        <v>33</v>
      </c>
      <c r="L44">
        <f ca="1">INT(_XLL.ДОЛЯГОДА(G44,TODAY()))</f>
        <v>9</v>
      </c>
    </row>
    <row r="45" spans="1:12" ht="12.75">
      <c r="A45" s="39">
        <v>64</v>
      </c>
      <c r="B45" s="40" t="s">
        <v>100</v>
      </c>
      <c r="C45" s="40" t="s">
        <v>101</v>
      </c>
      <c r="D45" s="40" t="s">
        <v>102</v>
      </c>
      <c r="E45" s="41">
        <v>17757</v>
      </c>
      <c r="F45" s="39" t="s">
        <v>84</v>
      </c>
      <c r="G45" s="41">
        <v>35244</v>
      </c>
      <c r="H45" s="39" t="s">
        <v>89</v>
      </c>
      <c r="I45" s="42" t="s">
        <v>103</v>
      </c>
      <c r="J45" t="str">
        <f t="shared" si="0"/>
        <v>Трусов И.Е.</v>
      </c>
      <c r="K45">
        <f ca="1">INT(_XLL.ДОЛЯГОДА(E45,TODAY()))</f>
        <v>56</v>
      </c>
      <c r="L45">
        <f ca="1">INT(_XLL.ДОЛЯГОДА(G45,TODAY()))</f>
        <v>8</v>
      </c>
    </row>
    <row r="46" spans="1:12" ht="12.75">
      <c r="A46" s="39">
        <v>47</v>
      </c>
      <c r="B46" s="40" t="s">
        <v>134</v>
      </c>
      <c r="C46" s="40" t="s">
        <v>135</v>
      </c>
      <c r="D46" s="40" t="s">
        <v>136</v>
      </c>
      <c r="E46" s="41">
        <v>23459</v>
      </c>
      <c r="F46" s="39" t="s">
        <v>84</v>
      </c>
      <c r="G46" s="41">
        <v>35369</v>
      </c>
      <c r="H46" s="39" t="s">
        <v>89</v>
      </c>
      <c r="I46" s="42" t="s">
        <v>137</v>
      </c>
      <c r="J46" t="str">
        <f t="shared" si="0"/>
        <v>Маликов  О.В.</v>
      </c>
      <c r="K46">
        <f ca="1">INT(_XLL.ДОЛЯГОДА(E46,TODAY()))</f>
        <v>41</v>
      </c>
      <c r="L46">
        <f ca="1">INT(_XLL.ДОЛЯГОДА(G46,TODAY()))</f>
        <v>8</v>
      </c>
    </row>
    <row r="47" spans="1:12" ht="12.75">
      <c r="A47" s="39">
        <v>24</v>
      </c>
      <c r="B47" s="40" t="s">
        <v>168</v>
      </c>
      <c r="C47" s="40" t="s">
        <v>169</v>
      </c>
      <c r="D47" s="40" t="s">
        <v>93</v>
      </c>
      <c r="E47" s="41">
        <v>18774</v>
      </c>
      <c r="F47" s="39" t="s">
        <v>157</v>
      </c>
      <c r="G47" s="41">
        <v>35217</v>
      </c>
      <c r="H47" s="39" t="s">
        <v>85</v>
      </c>
      <c r="I47" s="42" t="s">
        <v>165</v>
      </c>
      <c r="J47" t="str">
        <f t="shared" si="0"/>
        <v>Ермолицкая  Н.К.</v>
      </c>
      <c r="K47">
        <f ca="1">INT(_XLL.ДОЛЯГОДА(E47,TODAY()))</f>
        <v>53</v>
      </c>
      <c r="L47">
        <f ca="1">INT(_XLL.ДОЛЯГОДА(G47,TODAY()))</f>
        <v>8</v>
      </c>
    </row>
    <row r="48" spans="1:12" ht="12.75">
      <c r="A48" s="39">
        <v>48</v>
      </c>
      <c r="B48" s="40" t="s">
        <v>196</v>
      </c>
      <c r="C48" s="40" t="s">
        <v>167</v>
      </c>
      <c r="D48" s="40" t="s">
        <v>197</v>
      </c>
      <c r="E48" s="41">
        <v>20607</v>
      </c>
      <c r="F48" s="39" t="s">
        <v>157</v>
      </c>
      <c r="G48" s="41">
        <v>35369</v>
      </c>
      <c r="H48" s="39" t="s">
        <v>89</v>
      </c>
      <c r="I48" s="42" t="s">
        <v>85</v>
      </c>
      <c r="J48" t="str">
        <f t="shared" si="0"/>
        <v>Метельская Л.С.</v>
      </c>
      <c r="K48">
        <f ca="1">INT(_XLL.ДОЛЯГОДА(E48,TODAY()))</f>
        <v>48</v>
      </c>
      <c r="L48">
        <f ca="1">INT(_XLL.ДОЛЯГОДА(G48,TODAY()))</f>
        <v>8</v>
      </c>
    </row>
    <row r="49" spans="1:12" ht="12.75">
      <c r="A49" s="39">
        <v>61</v>
      </c>
      <c r="B49" s="40" t="s">
        <v>227</v>
      </c>
      <c r="C49" s="40" t="s">
        <v>228</v>
      </c>
      <c r="D49" s="40" t="s">
        <v>179</v>
      </c>
      <c r="E49" s="41">
        <v>18283</v>
      </c>
      <c r="F49" s="39" t="s">
        <v>208</v>
      </c>
      <c r="G49" s="41">
        <v>35369</v>
      </c>
      <c r="H49" s="39" t="s">
        <v>218</v>
      </c>
      <c r="I49" s="42" t="s">
        <v>229</v>
      </c>
      <c r="J49" t="str">
        <f t="shared" si="0"/>
        <v>Сорокин А.И.</v>
      </c>
      <c r="K49">
        <f ca="1">INT(_XLL.ДОЛЯГОДА(E49,TODAY()))</f>
        <v>55</v>
      </c>
      <c r="L49">
        <f ca="1">INT(_XLL.ДОЛЯГОДА(G49,TODAY()))</f>
        <v>8</v>
      </c>
    </row>
    <row r="50" spans="1:12" ht="12.75">
      <c r="A50" s="39">
        <v>34</v>
      </c>
      <c r="B50" s="40" t="s">
        <v>258</v>
      </c>
      <c r="C50" s="40" t="s">
        <v>167</v>
      </c>
      <c r="D50" s="40" t="s">
        <v>88</v>
      </c>
      <c r="E50" s="41">
        <v>19981</v>
      </c>
      <c r="F50" s="39" t="s">
        <v>208</v>
      </c>
      <c r="G50" s="41">
        <v>35369</v>
      </c>
      <c r="H50" s="39" t="s">
        <v>89</v>
      </c>
      <c r="I50" s="42" t="s">
        <v>259</v>
      </c>
      <c r="J50" t="str">
        <f t="shared" si="0"/>
        <v>Каратова Л.В.</v>
      </c>
      <c r="K50">
        <f ca="1">INT(_XLL.ДОЛЯГОДА(E50,TODAY()))</f>
        <v>50</v>
      </c>
      <c r="L50">
        <f ca="1">INT(_XLL.ДОЛЯГОДА(G50,TODAY()))</f>
        <v>8</v>
      </c>
    </row>
    <row r="51" spans="1:12" ht="12.75">
      <c r="A51" s="39">
        <v>63</v>
      </c>
      <c r="B51" s="40" t="s">
        <v>279</v>
      </c>
      <c r="C51" s="40" t="s">
        <v>109</v>
      </c>
      <c r="D51" s="40" t="s">
        <v>280</v>
      </c>
      <c r="E51" s="41">
        <v>19480</v>
      </c>
      <c r="F51" s="39" t="s">
        <v>208</v>
      </c>
      <c r="G51" s="41">
        <v>35369</v>
      </c>
      <c r="H51" s="39" t="s">
        <v>89</v>
      </c>
      <c r="I51" s="42" t="s">
        <v>192</v>
      </c>
      <c r="J51" t="str">
        <f t="shared" si="0"/>
        <v>Тюжанкин В.В.</v>
      </c>
      <c r="K51">
        <f ca="1">INT(_XLL.ДОЛЯГОДА(E51,TODAY()))</f>
        <v>51</v>
      </c>
      <c r="L51">
        <f ca="1">INT(_XLL.ДОЛЯГОДА(G51,TODAY()))</f>
        <v>8</v>
      </c>
    </row>
    <row r="52" spans="1:12" ht="12.75">
      <c r="A52" s="39">
        <v>51</v>
      </c>
      <c r="B52" s="40" t="s">
        <v>138</v>
      </c>
      <c r="C52" s="40" t="s">
        <v>114</v>
      </c>
      <c r="D52" s="40" t="s">
        <v>88</v>
      </c>
      <c r="E52" s="41">
        <v>21883</v>
      </c>
      <c r="F52" s="39" t="s">
        <v>84</v>
      </c>
      <c r="G52" s="41">
        <v>35795</v>
      </c>
      <c r="H52" s="39" t="s">
        <v>111</v>
      </c>
      <c r="I52" s="42" t="s">
        <v>139</v>
      </c>
      <c r="J52" t="str">
        <f t="shared" si="0"/>
        <v>Нестерова Т.В.</v>
      </c>
      <c r="K52">
        <f ca="1">INT(_XLL.ДОЛЯГОДА(E52,TODAY()))</f>
        <v>45</v>
      </c>
      <c r="L52">
        <f ca="1">INT(_XLL.ДОЛЯГОДА(G52,TODAY()))</f>
        <v>7</v>
      </c>
    </row>
    <row r="53" spans="1:12" ht="12.75">
      <c r="A53" s="39">
        <v>69</v>
      </c>
      <c r="B53" s="40" t="s">
        <v>140</v>
      </c>
      <c r="C53" s="40" t="s">
        <v>141</v>
      </c>
      <c r="D53" s="40" t="s">
        <v>142</v>
      </c>
      <c r="E53" s="41">
        <v>17744</v>
      </c>
      <c r="F53" s="39" t="s">
        <v>84</v>
      </c>
      <c r="G53" s="41">
        <v>35818</v>
      </c>
      <c r="H53" s="39" t="s">
        <v>143</v>
      </c>
      <c r="I53" s="42" t="s">
        <v>107</v>
      </c>
      <c r="J53" t="str">
        <f t="shared" si="0"/>
        <v>Чапковская Л.А.</v>
      </c>
      <c r="K53">
        <f ca="1">INT(_XLL.ДОЛЯГОДА(E53,TODAY()))</f>
        <v>56</v>
      </c>
      <c r="L53">
        <f ca="1">INT(_XLL.ДОЛЯГОДА(G53,TODAY()))</f>
        <v>7</v>
      </c>
    </row>
    <row r="54" spans="1:12" ht="12.75">
      <c r="A54" s="39">
        <v>68</v>
      </c>
      <c r="B54" s="40" t="s">
        <v>154</v>
      </c>
      <c r="C54" s="40" t="s">
        <v>155</v>
      </c>
      <c r="D54" s="40" t="s">
        <v>156</v>
      </c>
      <c r="E54" s="41">
        <v>13791</v>
      </c>
      <c r="F54" s="39" t="s">
        <v>157</v>
      </c>
      <c r="G54" s="41">
        <v>35818</v>
      </c>
      <c r="H54" s="39" t="s">
        <v>111</v>
      </c>
      <c r="I54" s="42" t="s">
        <v>116</v>
      </c>
      <c r="J54" t="str">
        <f t="shared" si="0"/>
        <v>Шиманович С.С.</v>
      </c>
      <c r="K54">
        <f ca="1">INT(_XLL.ДОЛЯГОДА(E54,TODAY()))</f>
        <v>67</v>
      </c>
      <c r="L54">
        <f ca="1">INT(_XLL.ДОЛЯГОДА(G54,TODAY()))</f>
        <v>7</v>
      </c>
    </row>
    <row r="55" spans="1:12" ht="12.75">
      <c r="A55" s="39">
        <v>49</v>
      </c>
      <c r="B55" s="40" t="s">
        <v>198</v>
      </c>
      <c r="C55" s="40" t="s">
        <v>199</v>
      </c>
      <c r="D55" s="40" t="s">
        <v>200</v>
      </c>
      <c r="E55" s="41">
        <v>27707</v>
      </c>
      <c r="F55" s="39" t="s">
        <v>157</v>
      </c>
      <c r="G55" s="41">
        <v>35795</v>
      </c>
      <c r="H55" s="39" t="s">
        <v>201</v>
      </c>
      <c r="I55" s="42" t="s">
        <v>116</v>
      </c>
      <c r="J55" t="str">
        <f t="shared" si="0"/>
        <v>Мисяков А.Н.</v>
      </c>
      <c r="K55">
        <f ca="1">INT(_XLL.ДОЛЯГОДА(E55,TODAY()))</f>
        <v>29</v>
      </c>
      <c r="L55">
        <f ca="1">INT(_XLL.ДОЛЯГОДА(G55,TODAY()))</f>
        <v>7</v>
      </c>
    </row>
    <row r="56" spans="1:12" ht="12.75">
      <c r="A56" s="39">
        <v>70</v>
      </c>
      <c r="B56" s="40" t="s">
        <v>202</v>
      </c>
      <c r="C56" s="40" t="s">
        <v>203</v>
      </c>
      <c r="D56" s="40" t="s">
        <v>204</v>
      </c>
      <c r="E56" s="41">
        <v>20919</v>
      </c>
      <c r="F56" s="39" t="s">
        <v>157</v>
      </c>
      <c r="G56" s="41">
        <v>35818</v>
      </c>
      <c r="H56" s="39" t="s">
        <v>89</v>
      </c>
      <c r="I56" s="42" t="s">
        <v>116</v>
      </c>
      <c r="J56" t="str">
        <f t="shared" si="0"/>
        <v>Чалевич А.А.</v>
      </c>
      <c r="K56">
        <f ca="1">INT(_XLL.ДОЛЯГОДА(E56,TODAY()))</f>
        <v>47</v>
      </c>
      <c r="L56">
        <f ca="1">INT(_XLL.ДОЛЯГОДА(G56,TODAY()))</f>
        <v>7</v>
      </c>
    </row>
    <row r="57" spans="1:12" ht="12.75">
      <c r="A57" s="39">
        <v>25</v>
      </c>
      <c r="B57" s="40" t="s">
        <v>230</v>
      </c>
      <c r="C57" s="40" t="s">
        <v>114</v>
      </c>
      <c r="D57" s="40" t="s">
        <v>231</v>
      </c>
      <c r="E57" s="41">
        <v>25327</v>
      </c>
      <c r="F57" s="39" t="s">
        <v>208</v>
      </c>
      <c r="G57" s="41">
        <v>35795</v>
      </c>
      <c r="H57" s="39" t="s">
        <v>131</v>
      </c>
      <c r="I57" s="42" t="s">
        <v>232</v>
      </c>
      <c r="J57" t="str">
        <f t="shared" si="0"/>
        <v>Жорова Т.В.</v>
      </c>
      <c r="K57">
        <f ca="1">INT(_XLL.ДОЛЯГОДА(E57,TODAY()))</f>
        <v>35</v>
      </c>
      <c r="L57">
        <f ca="1">INT(_XLL.ДОЛЯГОДА(G57,TODAY()))</f>
        <v>7</v>
      </c>
    </row>
    <row r="58" spans="1:12" ht="12.75">
      <c r="A58" s="39">
        <v>59</v>
      </c>
      <c r="B58" s="40" t="s">
        <v>233</v>
      </c>
      <c r="C58" s="40" t="s">
        <v>101</v>
      </c>
      <c r="D58" s="40" t="s">
        <v>234</v>
      </c>
      <c r="E58" s="41">
        <v>21681</v>
      </c>
      <c r="F58" s="39" t="s">
        <v>208</v>
      </c>
      <c r="G58" s="41">
        <v>35818</v>
      </c>
      <c r="H58" s="39" t="s">
        <v>235</v>
      </c>
      <c r="I58" s="42" t="s">
        <v>236</v>
      </c>
      <c r="J58" t="str">
        <f t="shared" si="0"/>
        <v>Самсончик И.Э.</v>
      </c>
      <c r="K58">
        <f ca="1">INT(_XLL.ДОЛЯГОДА(E58,TODAY()))</f>
        <v>45</v>
      </c>
      <c r="L58">
        <f ca="1">INT(_XLL.ДОЛЯГОДА(G58,TODAY()))</f>
        <v>7</v>
      </c>
    </row>
    <row r="59" spans="1:12" ht="12.75">
      <c r="A59" s="39">
        <v>39</v>
      </c>
      <c r="B59" s="40" t="s">
        <v>260</v>
      </c>
      <c r="C59" s="40" t="s">
        <v>245</v>
      </c>
      <c r="D59" s="40" t="s">
        <v>83</v>
      </c>
      <c r="E59" s="41">
        <v>19524</v>
      </c>
      <c r="F59" s="39" t="s">
        <v>208</v>
      </c>
      <c r="G59" s="41">
        <v>35795</v>
      </c>
      <c r="H59" s="39" t="s">
        <v>89</v>
      </c>
      <c r="I59" s="42" t="s">
        <v>216</v>
      </c>
      <c r="J59" t="str">
        <f t="shared" si="0"/>
        <v>Киреева И.И.</v>
      </c>
      <c r="K59">
        <f ca="1">INT(_XLL.ДОЛЯГОДА(E59,TODAY()))</f>
        <v>51</v>
      </c>
      <c r="L59">
        <f ca="1">INT(_XLL.ДОЛЯГОДА(G59,TODAY()))</f>
        <v>7</v>
      </c>
    </row>
    <row r="60" spans="1:12" ht="12.75">
      <c r="A60" s="39">
        <v>35</v>
      </c>
      <c r="B60" s="40" t="s">
        <v>261</v>
      </c>
      <c r="C60" s="40" t="s">
        <v>262</v>
      </c>
      <c r="D60" s="40" t="s">
        <v>263</v>
      </c>
      <c r="E60" s="41">
        <v>21446</v>
      </c>
      <c r="F60" s="39" t="s">
        <v>208</v>
      </c>
      <c r="G60" s="41">
        <v>35818</v>
      </c>
      <c r="H60" s="39" t="s">
        <v>218</v>
      </c>
      <c r="I60" s="42" t="s">
        <v>165</v>
      </c>
      <c r="J60" t="str">
        <f t="shared" si="0"/>
        <v>Клиндюк Ю.П.</v>
      </c>
      <c r="K60">
        <f ca="1">INT(_XLL.ДОЛЯГОДА(E60,TODAY()))</f>
        <v>46</v>
      </c>
      <c r="L60">
        <f ca="1">INT(_XLL.ДОЛЯГОДА(G60,TODAY()))</f>
        <v>7</v>
      </c>
    </row>
    <row r="61" spans="1:12" ht="12.75">
      <c r="A61" s="39">
        <v>71</v>
      </c>
      <c r="B61" s="40" t="s">
        <v>281</v>
      </c>
      <c r="C61" s="40" t="s">
        <v>282</v>
      </c>
      <c r="D61" s="40" t="s">
        <v>207</v>
      </c>
      <c r="E61" s="41">
        <v>16405</v>
      </c>
      <c r="F61" s="39" t="s">
        <v>208</v>
      </c>
      <c r="G61" s="41">
        <v>35795</v>
      </c>
      <c r="H61" s="39" t="s">
        <v>89</v>
      </c>
      <c r="I61" s="42" t="s">
        <v>229</v>
      </c>
      <c r="J61" t="str">
        <f t="shared" si="0"/>
        <v>Филитович В.В.</v>
      </c>
      <c r="K61">
        <f ca="1">INT(_XLL.ДОЛЯГОДА(E61,TODAY()))</f>
        <v>60</v>
      </c>
      <c r="L61">
        <f ca="1">INT(_XLL.ДОЛЯГОДА(G61,TODAY()))</f>
        <v>7</v>
      </c>
    </row>
    <row r="62" spans="1:12" ht="12.75">
      <c r="A62" s="39">
        <v>18</v>
      </c>
      <c r="B62" s="40" t="s">
        <v>104</v>
      </c>
      <c r="C62" s="40" t="s">
        <v>105</v>
      </c>
      <c r="D62" s="40" t="s">
        <v>106</v>
      </c>
      <c r="E62" s="41">
        <v>21916</v>
      </c>
      <c r="F62" s="39" t="s">
        <v>84</v>
      </c>
      <c r="G62" s="41">
        <v>35909</v>
      </c>
      <c r="H62" s="39" t="s">
        <v>89</v>
      </c>
      <c r="I62" s="42" t="s">
        <v>107</v>
      </c>
      <c r="J62" t="str">
        <f t="shared" si="0"/>
        <v>Гринько Н.Н.</v>
      </c>
      <c r="K62">
        <f ca="1">INT(_XLL.ДОЛЯГОДА(E62,TODAY()))</f>
        <v>45</v>
      </c>
      <c r="L62">
        <f ca="1">INT(_XLL.ДОЛЯГОДА(G62,TODAY()))</f>
        <v>6</v>
      </c>
    </row>
    <row r="63" spans="1:12" ht="12.75">
      <c r="A63" s="39">
        <v>29</v>
      </c>
      <c r="B63" s="40" t="s">
        <v>121</v>
      </c>
      <c r="C63" s="40" t="s">
        <v>122</v>
      </c>
      <c r="D63" s="40" t="s">
        <v>115</v>
      </c>
      <c r="E63" s="41">
        <v>26111</v>
      </c>
      <c r="F63" s="39" t="s">
        <v>84</v>
      </c>
      <c r="G63" s="41">
        <v>36191</v>
      </c>
      <c r="H63" s="39" t="s">
        <v>89</v>
      </c>
      <c r="I63" s="42" t="s">
        <v>123</v>
      </c>
      <c r="J63" t="str">
        <f t="shared" si="0"/>
        <v>Земская О.Н.</v>
      </c>
      <c r="K63">
        <f ca="1">INT(_XLL.ДОЛЯГОДА(E63,TODAY()))</f>
        <v>33</v>
      </c>
      <c r="L63">
        <f ca="1">INT(_XLL.ДОЛЯГОДА(G63,TODAY()))</f>
        <v>6</v>
      </c>
    </row>
    <row r="64" spans="1:12" ht="12.75">
      <c r="A64" s="39">
        <v>66</v>
      </c>
      <c r="B64" s="40" t="s">
        <v>144</v>
      </c>
      <c r="C64" s="40" t="s">
        <v>145</v>
      </c>
      <c r="D64" s="40" t="s">
        <v>146</v>
      </c>
      <c r="E64" s="41">
        <v>20641</v>
      </c>
      <c r="F64" s="39" t="s">
        <v>84</v>
      </c>
      <c r="G64" s="41">
        <v>35877</v>
      </c>
      <c r="H64" s="39" t="s">
        <v>89</v>
      </c>
      <c r="I64" s="42" t="s">
        <v>116</v>
      </c>
      <c r="J64" t="str">
        <f t="shared" si="0"/>
        <v>Шакаль  А.Ф.</v>
      </c>
      <c r="K64">
        <f ca="1">INT(_XLL.ДОЛЯГОДА(E64,TODAY()))</f>
        <v>48</v>
      </c>
      <c r="L64">
        <f ca="1">INT(_XLL.ДОЛЯГОДА(G64,TODAY()))</f>
        <v>7</v>
      </c>
    </row>
    <row r="65" spans="1:12" ht="12.75">
      <c r="A65" s="39">
        <v>6</v>
      </c>
      <c r="B65" s="40" t="s">
        <v>151</v>
      </c>
      <c r="C65" s="40" t="s">
        <v>96</v>
      </c>
      <c r="D65" s="40" t="s">
        <v>136</v>
      </c>
      <c r="E65" s="41">
        <v>11749</v>
      </c>
      <c r="F65" s="39" t="s">
        <v>152</v>
      </c>
      <c r="G65" s="41">
        <v>35936</v>
      </c>
      <c r="H65" s="39" t="s">
        <v>153</v>
      </c>
      <c r="I65" s="42"/>
      <c r="J65" t="str">
        <f t="shared" si="0"/>
        <v>Бобков В.В.</v>
      </c>
      <c r="K65">
        <f ca="1">INT(_XLL.ДОЛЯГОДА(E65,TODAY()))</f>
        <v>73</v>
      </c>
      <c r="L65">
        <f ca="1">INT(_XLL.ДОЛЯГОДА(G65,TODAY()))</f>
        <v>6</v>
      </c>
    </row>
    <row r="66" spans="1:12" ht="12.75">
      <c r="A66" s="39">
        <v>31</v>
      </c>
      <c r="B66" s="40" t="s">
        <v>158</v>
      </c>
      <c r="C66" s="40" t="s">
        <v>159</v>
      </c>
      <c r="D66" s="40" t="s">
        <v>146</v>
      </c>
      <c r="E66" s="41">
        <v>15185</v>
      </c>
      <c r="F66" s="39" t="s">
        <v>157</v>
      </c>
      <c r="G66" s="41">
        <v>35877</v>
      </c>
      <c r="H66" s="39" t="s">
        <v>89</v>
      </c>
      <c r="I66" s="42" t="s">
        <v>116</v>
      </c>
      <c r="J66" t="str">
        <f aca="true" t="shared" si="1" ref="J66:J74">B66&amp;" "&amp;LEFT(C66)&amp;"."&amp;LEFT(D66)&amp;"."</f>
        <v>Зенькович А.Ф.</v>
      </c>
      <c r="K66">
        <f ca="1">INT(_XLL.ДОЛЯГОДА(E66,TODAY()))</f>
        <v>63</v>
      </c>
      <c r="L66">
        <f ca="1">INT(_XLL.ДОЛЯГОДА(G66,TODAY()))</f>
        <v>7</v>
      </c>
    </row>
    <row r="67" spans="1:12" ht="12.75">
      <c r="A67" s="39">
        <v>22</v>
      </c>
      <c r="B67" s="40" t="s">
        <v>160</v>
      </c>
      <c r="C67" s="40" t="s">
        <v>161</v>
      </c>
      <c r="D67" s="40" t="s">
        <v>162</v>
      </c>
      <c r="E67" s="41">
        <v>25422</v>
      </c>
      <c r="F67" s="39" t="s">
        <v>157</v>
      </c>
      <c r="G67" s="41">
        <v>35936</v>
      </c>
      <c r="H67" s="39" t="s">
        <v>89</v>
      </c>
      <c r="I67" s="42" t="s">
        <v>131</v>
      </c>
      <c r="J67" t="str">
        <f t="shared" si="1"/>
        <v>Езерская Е.С.</v>
      </c>
      <c r="K67">
        <f ca="1">INT(_XLL.ДОЛЯГОДА(E67,TODAY()))</f>
        <v>35</v>
      </c>
      <c r="L67">
        <f ca="1">INT(_XLL.ДОЛЯГОДА(G67,TODAY()))</f>
        <v>6</v>
      </c>
    </row>
    <row r="68" spans="1:12" ht="12.75">
      <c r="A68" s="39">
        <v>28</v>
      </c>
      <c r="B68" s="40" t="s">
        <v>170</v>
      </c>
      <c r="C68" s="40" t="s">
        <v>171</v>
      </c>
      <c r="D68" s="40" t="s">
        <v>172</v>
      </c>
      <c r="E68" s="41">
        <v>28157</v>
      </c>
      <c r="F68" s="39" t="s">
        <v>157</v>
      </c>
      <c r="G68" s="41">
        <v>35936</v>
      </c>
      <c r="H68" s="39" t="s">
        <v>173</v>
      </c>
      <c r="I68" s="42" t="s">
        <v>174</v>
      </c>
      <c r="J68" t="str">
        <f t="shared" si="1"/>
        <v>Заливако М.С.</v>
      </c>
      <c r="K68">
        <f ca="1">INT(_XLL.ДОЛЯГОДА(E68,TODAY()))</f>
        <v>28</v>
      </c>
      <c r="L68">
        <f ca="1">INT(_XLL.ДОЛЯГОДА(G68,TODAY()))</f>
        <v>6</v>
      </c>
    </row>
    <row r="69" spans="1:12" ht="12.75">
      <c r="A69" s="39">
        <v>4</v>
      </c>
      <c r="B69" s="40" t="s">
        <v>175</v>
      </c>
      <c r="C69" s="40" t="s">
        <v>161</v>
      </c>
      <c r="D69" s="40" t="s">
        <v>176</v>
      </c>
      <c r="E69" s="41">
        <v>23571</v>
      </c>
      <c r="F69" s="39" t="s">
        <v>157</v>
      </c>
      <c r="G69" s="41">
        <v>36027</v>
      </c>
      <c r="H69" s="39" t="s">
        <v>89</v>
      </c>
      <c r="I69" s="42" t="s">
        <v>177</v>
      </c>
      <c r="J69" t="str">
        <f t="shared" si="1"/>
        <v>Бельская Е.А.</v>
      </c>
      <c r="K69">
        <f ca="1">INT(_XLL.ДОЛЯГОДА(E69,TODAY()))</f>
        <v>40</v>
      </c>
      <c r="L69">
        <f ca="1">INT(_XLL.ДОЛЯГОДА(G69,TODAY()))</f>
        <v>6</v>
      </c>
    </row>
    <row r="70" spans="1:12" ht="12.75">
      <c r="A70" s="39">
        <v>67</v>
      </c>
      <c r="B70" s="40" t="s">
        <v>205</v>
      </c>
      <c r="C70" s="40" t="s">
        <v>206</v>
      </c>
      <c r="D70" s="40" t="s">
        <v>207</v>
      </c>
      <c r="E70" s="41">
        <v>18034</v>
      </c>
      <c r="F70" s="39" t="s">
        <v>157</v>
      </c>
      <c r="G70" s="41">
        <v>35877</v>
      </c>
      <c r="H70" s="39" t="s">
        <v>89</v>
      </c>
      <c r="I70" s="42" t="s">
        <v>116</v>
      </c>
      <c r="J70" t="str">
        <f t="shared" si="1"/>
        <v>Шашкова В.В.</v>
      </c>
      <c r="K70">
        <f ca="1">INT(_XLL.ДОЛЯГОДА(E70,TODAY()))</f>
        <v>55</v>
      </c>
      <c r="L70">
        <f ca="1">INT(_XLL.ДОЛЯГОДА(G70,TODAY()))</f>
        <v>7</v>
      </c>
    </row>
    <row r="71" spans="1:12" ht="12.75">
      <c r="A71" s="39">
        <v>44</v>
      </c>
      <c r="B71" s="40" t="s">
        <v>237</v>
      </c>
      <c r="C71" s="40" t="s">
        <v>109</v>
      </c>
      <c r="D71" s="40" t="s">
        <v>238</v>
      </c>
      <c r="E71" s="41">
        <v>23517</v>
      </c>
      <c r="F71" s="39" t="s">
        <v>208</v>
      </c>
      <c r="G71" s="41">
        <v>35877</v>
      </c>
      <c r="H71" s="39" t="s">
        <v>111</v>
      </c>
      <c r="I71" s="42" t="s">
        <v>143</v>
      </c>
      <c r="J71" t="str">
        <f t="shared" si="1"/>
        <v>Кардаш В.В.</v>
      </c>
      <c r="K71">
        <f ca="1">INT(_XLL.ДОЛЯГОДА(E71,TODAY()))</f>
        <v>40</v>
      </c>
      <c r="L71">
        <f ca="1">INT(_XLL.ДОЛЯГОДА(G71,TODAY()))</f>
        <v>7</v>
      </c>
    </row>
    <row r="72" spans="1:12" ht="12.75">
      <c r="A72" s="39">
        <v>27</v>
      </c>
      <c r="B72" s="40" t="s">
        <v>239</v>
      </c>
      <c r="C72" s="40" t="s">
        <v>240</v>
      </c>
      <c r="D72" s="40" t="s">
        <v>241</v>
      </c>
      <c r="E72" s="41">
        <v>15486</v>
      </c>
      <c r="F72" s="39" t="s">
        <v>208</v>
      </c>
      <c r="G72" s="41">
        <v>35936</v>
      </c>
      <c r="H72" s="39" t="s">
        <v>98</v>
      </c>
      <c r="I72" s="42" t="s">
        <v>242</v>
      </c>
      <c r="J72" t="str">
        <f t="shared" si="1"/>
        <v>Забродский И.М.</v>
      </c>
      <c r="K72">
        <f ca="1">INT(_XLL.ДОЛЯГОДА(E72,TODAY()))</f>
        <v>62</v>
      </c>
      <c r="L72">
        <f ca="1">INT(_XLL.ДОЛЯГОДА(G72,TODAY()))</f>
        <v>6</v>
      </c>
    </row>
    <row r="73" spans="1:12" ht="12.75">
      <c r="A73" s="39">
        <v>38</v>
      </c>
      <c r="B73" s="40" t="s">
        <v>264</v>
      </c>
      <c r="C73" s="40" t="s">
        <v>245</v>
      </c>
      <c r="D73" s="40" t="s">
        <v>265</v>
      </c>
      <c r="E73" s="41">
        <v>22272</v>
      </c>
      <c r="F73" s="39" t="s">
        <v>208</v>
      </c>
      <c r="G73" s="41">
        <v>35877</v>
      </c>
      <c r="H73" s="39" t="s">
        <v>89</v>
      </c>
      <c r="I73" s="42" t="s">
        <v>165</v>
      </c>
      <c r="J73" t="str">
        <f t="shared" si="1"/>
        <v>Колтович И.П.</v>
      </c>
      <c r="K73">
        <f ca="1">INT(_XLL.ДОЛЯГОДА(E73,TODAY()))</f>
        <v>44</v>
      </c>
      <c r="L73">
        <f ca="1">INT(_XLL.ДОЛЯГОДА(G73,TODAY()))</f>
        <v>7</v>
      </c>
    </row>
    <row r="74" spans="1:12" ht="12.75">
      <c r="A74" s="39">
        <v>42</v>
      </c>
      <c r="B74" s="40" t="s">
        <v>266</v>
      </c>
      <c r="C74" s="40" t="s">
        <v>184</v>
      </c>
      <c r="D74" s="40" t="s">
        <v>162</v>
      </c>
      <c r="E74" s="41">
        <v>21557</v>
      </c>
      <c r="F74" s="39" t="s">
        <v>208</v>
      </c>
      <c r="G74" s="41">
        <v>35936</v>
      </c>
      <c r="H74" s="39" t="s">
        <v>131</v>
      </c>
      <c r="I74" s="42" t="s">
        <v>165</v>
      </c>
      <c r="J74" t="str">
        <f t="shared" si="1"/>
        <v>Кунаш Т.С.</v>
      </c>
      <c r="K74">
        <f ca="1">INT(_XLL.ДОЛЯГОДА(E74,TODAY()))</f>
        <v>46</v>
      </c>
      <c r="L74">
        <f ca="1">INT(_XLL.ДОЛЯГОДА(G74,TODAY()))</f>
        <v>6</v>
      </c>
    </row>
    <row r="78" ht="13.5" thickBot="1"/>
    <row r="79" spans="1:5" ht="13.5" thickBot="1">
      <c r="A79" s="36" t="s">
        <v>77</v>
      </c>
      <c r="B79" t="s">
        <v>380</v>
      </c>
      <c r="D79" s="36" t="s">
        <v>79</v>
      </c>
      <c r="E79" t="s">
        <v>380</v>
      </c>
    </row>
    <row r="80" spans="1:5" ht="12.75">
      <c r="A80" s="39" t="s">
        <v>84</v>
      </c>
      <c r="B80">
        <f>COUNTIF($F$2:$F$74,A80)</f>
        <v>17</v>
      </c>
      <c r="D80" s="39" t="s">
        <v>85</v>
      </c>
      <c r="E80">
        <f>COUNTIF($H$2:$H$74,D80)</f>
        <v>4</v>
      </c>
    </row>
    <row r="81" spans="1:5" ht="12.75">
      <c r="A81" s="39" t="s">
        <v>157</v>
      </c>
      <c r="B81">
        <f aca="true" t="shared" si="2" ref="B81:B86">COUNTIF($F$2:$F$74,A81)</f>
        <v>19</v>
      </c>
      <c r="D81" s="39" t="s">
        <v>127</v>
      </c>
      <c r="E81">
        <f aca="true" t="shared" si="3" ref="E81:E96">COUNTIF($H$2:$H$74,D81)</f>
        <v>1</v>
      </c>
    </row>
    <row r="82" spans="1:5" ht="12.75">
      <c r="A82" s="39" t="s">
        <v>208</v>
      </c>
      <c r="B82">
        <f t="shared" si="2"/>
        <v>33</v>
      </c>
      <c r="D82" s="39" t="s">
        <v>222</v>
      </c>
      <c r="E82">
        <f t="shared" si="3"/>
        <v>1</v>
      </c>
    </row>
    <row r="83" spans="1:5" ht="12.75">
      <c r="A83" s="39" t="s">
        <v>289</v>
      </c>
      <c r="B83">
        <f t="shared" si="2"/>
        <v>1</v>
      </c>
      <c r="D83" s="39" t="s">
        <v>218</v>
      </c>
      <c r="E83">
        <f t="shared" si="3"/>
        <v>5</v>
      </c>
    </row>
    <row r="84" spans="1:5" ht="12.75">
      <c r="A84" s="39" t="s">
        <v>150</v>
      </c>
      <c r="B84">
        <f t="shared" si="2"/>
        <v>1</v>
      </c>
      <c r="D84" s="39" t="s">
        <v>89</v>
      </c>
      <c r="E84">
        <f t="shared" si="3"/>
        <v>40</v>
      </c>
    </row>
    <row r="85" spans="1:5" ht="12.75">
      <c r="A85" s="40" t="s">
        <v>285</v>
      </c>
      <c r="B85">
        <f t="shared" si="2"/>
        <v>1</v>
      </c>
      <c r="D85" s="39" t="s">
        <v>215</v>
      </c>
      <c r="E85">
        <f t="shared" si="3"/>
        <v>1</v>
      </c>
    </row>
    <row r="86" spans="1:5" ht="12.75">
      <c r="A86" s="39" t="s">
        <v>152</v>
      </c>
      <c r="B86">
        <f t="shared" si="2"/>
        <v>1</v>
      </c>
      <c r="D86" s="39" t="s">
        <v>254</v>
      </c>
      <c r="E86">
        <f t="shared" si="3"/>
        <v>1</v>
      </c>
    </row>
    <row r="87" spans="4:5" ht="12.75">
      <c r="D87" s="39" t="s">
        <v>212</v>
      </c>
      <c r="E87">
        <f t="shared" si="3"/>
        <v>1</v>
      </c>
    </row>
    <row r="88" spans="4:5" ht="12.75">
      <c r="D88" s="39" t="s">
        <v>131</v>
      </c>
      <c r="E88">
        <f t="shared" si="3"/>
        <v>5</v>
      </c>
    </row>
    <row r="89" spans="4:5" ht="12.75">
      <c r="D89" s="39" t="s">
        <v>119</v>
      </c>
      <c r="E89">
        <f t="shared" si="3"/>
        <v>1</v>
      </c>
    </row>
    <row r="90" spans="4:5" ht="12.75">
      <c r="D90" s="39" t="s">
        <v>235</v>
      </c>
      <c r="E90">
        <f t="shared" si="3"/>
        <v>1</v>
      </c>
    </row>
    <row r="91" spans="4:5" ht="12.75">
      <c r="D91" s="39" t="s">
        <v>201</v>
      </c>
      <c r="E91">
        <f t="shared" si="3"/>
        <v>1</v>
      </c>
    </row>
    <row r="92" spans="4:5" ht="12.75">
      <c r="D92" s="39" t="s">
        <v>153</v>
      </c>
      <c r="E92">
        <f t="shared" si="3"/>
        <v>1</v>
      </c>
    </row>
    <row r="93" spans="4:5" ht="12.75">
      <c r="D93" s="39" t="s">
        <v>98</v>
      </c>
      <c r="E93">
        <f t="shared" si="3"/>
        <v>3</v>
      </c>
    </row>
    <row r="94" spans="4:5" ht="12.75">
      <c r="D94" s="39" t="s">
        <v>111</v>
      </c>
      <c r="E94">
        <f t="shared" si="3"/>
        <v>5</v>
      </c>
    </row>
    <row r="95" spans="4:5" ht="12.75">
      <c r="D95" s="39" t="s">
        <v>173</v>
      </c>
      <c r="E95">
        <f t="shared" si="3"/>
        <v>1</v>
      </c>
    </row>
    <row r="96" spans="4:5" ht="12.75">
      <c r="D96" s="39" t="s">
        <v>143</v>
      </c>
      <c r="E96">
        <f t="shared" si="3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NATALI</cp:lastModifiedBy>
  <dcterms:created xsi:type="dcterms:W3CDTF">2004-12-20T12:12:13Z</dcterms:created>
  <dcterms:modified xsi:type="dcterms:W3CDTF">2005-04-04T12:03:51Z</dcterms:modified>
  <cp:category/>
  <cp:version/>
  <cp:contentType/>
  <cp:contentStatus/>
</cp:coreProperties>
</file>